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ttps://d.docs.live.net/ac22e0111d45d198/Desktop/"/>
    </mc:Choice>
  </mc:AlternateContent>
  <xr:revisionPtr revIDLastSave="0" documentId="8_{2BBFB5EC-BEAC-4017-AAD7-2B8C88084125}" xr6:coauthVersionLast="45" xr6:coauthVersionMax="45" xr10:uidLastSave="{00000000-0000-0000-0000-000000000000}"/>
  <bookViews>
    <workbookView xWindow="-120" yWindow="-120" windowWidth="29040" windowHeight="15840" xr2:uid="{4BB2F5A2-536D-4431-8875-B4BADB070370}"/>
  </bookViews>
  <sheets>
    <sheet name="workwheet"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6" l="1"/>
  <c r="E10" i="6"/>
  <c r="E9" i="6"/>
  <c r="E8" i="6"/>
  <c r="E7" i="6"/>
  <c r="E6" i="6"/>
  <c r="E5" i="6"/>
  <c r="E4" i="6"/>
  <c r="N21" i="6" l="1"/>
  <c r="N20" i="6"/>
  <c r="N19" i="6"/>
  <c r="N18" i="6"/>
  <c r="N17" i="6"/>
  <c r="N16" i="6"/>
  <c r="G15" i="6"/>
  <c r="G16" i="6" s="1"/>
  <c r="G17" i="6" s="1"/>
  <c r="G18" i="6" s="1"/>
  <c r="G19" i="6" s="1"/>
  <c r="G20" i="6" s="1"/>
  <c r="G21" i="6" s="1"/>
  <c r="I4" i="6"/>
  <c r="AI15" i="6" s="1"/>
  <c r="H4" i="6"/>
  <c r="V15" i="6" s="1"/>
  <c r="V16" i="6" s="1"/>
  <c r="V17" i="6" s="1"/>
  <c r="V18" i="6" s="1"/>
  <c r="V19" i="6" s="1"/>
  <c r="V20" i="6" s="1"/>
  <c r="V21" i="6" s="1"/>
  <c r="F4" i="6"/>
  <c r="F5" i="6" s="1"/>
  <c r="AJ15" i="6" l="1"/>
  <c r="AK15" i="6"/>
  <c r="F6" i="6"/>
  <c r="G5" i="6"/>
  <c r="K16" i="6" s="1"/>
  <c r="AD15" i="6"/>
  <c r="AF15" i="6"/>
  <c r="G4" i="6"/>
  <c r="K15" i="6" s="1"/>
  <c r="AG15" i="6"/>
  <c r="F15" i="6"/>
  <c r="I5" i="6"/>
  <c r="AH15" i="6"/>
  <c r="S15" i="6"/>
  <c r="AL15" i="6" l="1"/>
  <c r="AK16" i="6"/>
  <c r="M16" i="6"/>
  <c r="AJ16" i="6"/>
  <c r="AI16" i="6"/>
  <c r="S16" i="6"/>
  <c r="AH16" i="6"/>
  <c r="AG16" i="6"/>
  <c r="AF16" i="6"/>
  <c r="I6" i="6"/>
  <c r="AD16" i="6"/>
  <c r="D15" i="6"/>
  <c r="F16" i="6"/>
  <c r="F17" i="6" s="1"/>
  <c r="F18" i="6" s="1"/>
  <c r="F19" i="6" s="1"/>
  <c r="F20" i="6" s="1"/>
  <c r="F21" i="6" s="1"/>
  <c r="G6" i="6"/>
  <c r="K17" i="6" s="1"/>
  <c r="F7" i="6"/>
  <c r="AL16" i="6" l="1"/>
  <c r="AD17" i="6"/>
  <c r="AK17" i="6"/>
  <c r="M17" i="6"/>
  <c r="AJ17" i="6"/>
  <c r="AI17" i="6"/>
  <c r="S17" i="6"/>
  <c r="I7" i="6"/>
  <c r="AH17" i="6"/>
  <c r="AG17" i="6"/>
  <c r="AF17" i="6"/>
  <c r="D16" i="6"/>
  <c r="I15" i="6"/>
  <c r="E15" i="6"/>
  <c r="F8" i="6"/>
  <c r="G7" i="6"/>
  <c r="K18" i="6" s="1"/>
  <c r="E16" i="6" l="1"/>
  <c r="D17" i="6"/>
  <c r="I16" i="6"/>
  <c r="L16" i="6" s="1"/>
  <c r="AL17" i="6"/>
  <c r="O18" i="6"/>
  <c r="AD18" i="6"/>
  <c r="I8" i="6"/>
  <c r="AK18" i="6"/>
  <c r="M18" i="6"/>
  <c r="AJ18" i="6"/>
  <c r="P18" i="6"/>
  <c r="AI18" i="6"/>
  <c r="S18" i="6"/>
  <c r="AH18" i="6"/>
  <c r="AF18" i="6"/>
  <c r="AG18" i="6"/>
  <c r="L15" i="6"/>
  <c r="J15" i="6"/>
  <c r="G8" i="6"/>
  <c r="K19" i="6" s="1"/>
  <c r="F9" i="6"/>
  <c r="M15" i="6" l="1"/>
  <c r="N15" i="6"/>
  <c r="Q16" i="6"/>
  <c r="R16" i="6"/>
  <c r="Q15" i="6"/>
  <c r="R15" i="6"/>
  <c r="O16" i="6"/>
  <c r="P16" i="6"/>
  <c r="O15" i="6"/>
  <c r="P15" i="6"/>
  <c r="AL18" i="6"/>
  <c r="D18" i="6"/>
  <c r="I17" i="6"/>
  <c r="L17" i="6" s="1"/>
  <c r="AF19" i="6"/>
  <c r="P19" i="6"/>
  <c r="O19" i="6"/>
  <c r="AD19" i="6"/>
  <c r="AK19" i="6"/>
  <c r="M19" i="6"/>
  <c r="AJ19" i="6"/>
  <c r="AI19" i="6"/>
  <c r="S19" i="6"/>
  <c r="AH19" i="6"/>
  <c r="I9" i="6"/>
  <c r="AG19" i="6"/>
  <c r="J16" i="6"/>
  <c r="W15" i="6"/>
  <c r="X15" i="6" s="1"/>
  <c r="Y15" i="6" s="1"/>
  <c r="F10" i="6"/>
  <c r="G9" i="6"/>
  <c r="K20" i="6" s="1"/>
  <c r="E17" i="6"/>
  <c r="AB15" i="6" l="1"/>
  <c r="AC15" i="6"/>
  <c r="Q17" i="6"/>
  <c r="R17" i="6"/>
  <c r="E18" i="6"/>
  <c r="O17" i="6"/>
  <c r="P17" i="6"/>
  <c r="T16" i="6"/>
  <c r="Z15" i="6"/>
  <c r="AA15" i="6"/>
  <c r="T15" i="6"/>
  <c r="U15" i="6" s="1"/>
  <c r="AG20" i="6"/>
  <c r="Q20" i="6"/>
  <c r="AF20" i="6"/>
  <c r="P20" i="6"/>
  <c r="O20" i="6"/>
  <c r="AD20" i="6"/>
  <c r="I10" i="6"/>
  <c r="AK20" i="6"/>
  <c r="M20" i="6"/>
  <c r="AJ20" i="6"/>
  <c r="AI20" i="6"/>
  <c r="S20" i="6"/>
  <c r="AH20" i="6"/>
  <c r="AL19" i="6"/>
  <c r="J17" i="6"/>
  <c r="W16" i="6"/>
  <c r="X16" i="6" s="1"/>
  <c r="Y16" i="6" s="1"/>
  <c r="D19" i="6"/>
  <c r="I18" i="6"/>
  <c r="L18" i="6" s="1"/>
  <c r="G10" i="6"/>
  <c r="K21" i="6" s="1"/>
  <c r="E19" i="6" l="1"/>
  <c r="Q18" i="6"/>
  <c r="R18" i="6"/>
  <c r="AB16" i="6"/>
  <c r="AC16" i="6"/>
  <c r="U16" i="6"/>
  <c r="AE15" i="6"/>
  <c r="T17" i="6"/>
  <c r="U17" i="6" s="1"/>
  <c r="Z16" i="6"/>
  <c r="AA16" i="6"/>
  <c r="AH21" i="6"/>
  <c r="AG21" i="6"/>
  <c r="Q21" i="6"/>
  <c r="AF21" i="6"/>
  <c r="P21" i="6"/>
  <c r="O21" i="6"/>
  <c r="AD21" i="6"/>
  <c r="AI21" i="6"/>
  <c r="AK21" i="6"/>
  <c r="M21" i="6"/>
  <c r="AJ21" i="6"/>
  <c r="S21" i="6"/>
  <c r="D20" i="6"/>
  <c r="I19" i="6"/>
  <c r="L19" i="6" s="1"/>
  <c r="AL20" i="6"/>
  <c r="J18" i="6"/>
  <c r="W17" i="6"/>
  <c r="X17" i="6" s="1"/>
  <c r="Y17" i="6" s="1"/>
  <c r="E20" i="6" l="1"/>
  <c r="T18" i="6"/>
  <c r="U18" i="6" s="1"/>
  <c r="AB17" i="6"/>
  <c r="AC17" i="6"/>
  <c r="Q19" i="6"/>
  <c r="R19" i="6"/>
  <c r="AN15" i="6"/>
  <c r="AM15" i="6"/>
  <c r="Z17" i="6"/>
  <c r="AA17" i="6"/>
  <c r="AE16" i="6"/>
  <c r="AL21" i="6"/>
  <c r="W18" i="6"/>
  <c r="X18" i="6" s="1"/>
  <c r="Y18" i="6" s="1"/>
  <c r="J19" i="6"/>
  <c r="I20" i="6"/>
  <c r="L20" i="6" s="1"/>
  <c r="R20" i="6" s="1"/>
  <c r="T20" i="6" s="1"/>
  <c r="D21" i="6"/>
  <c r="I21" i="6" s="1"/>
  <c r="L21" i="6" s="1"/>
  <c r="R21" i="6" s="1"/>
  <c r="T21" i="6" s="1"/>
  <c r="E21" i="6" l="1"/>
  <c r="AO15" i="6"/>
  <c r="AP15" i="6" s="1"/>
  <c r="AQ15" i="6" s="1"/>
  <c r="T19" i="6"/>
  <c r="U19" i="6" s="1"/>
  <c r="U20" i="6" s="1"/>
  <c r="AB18" i="6"/>
  <c r="AC18" i="6"/>
  <c r="AE17" i="6"/>
  <c r="AN17" i="6" s="1"/>
  <c r="Z18" i="6"/>
  <c r="AA18" i="6"/>
  <c r="AM16" i="6"/>
  <c r="AN16" i="6"/>
  <c r="W19" i="6"/>
  <c r="X19" i="6" s="1"/>
  <c r="Y19" i="6" s="1"/>
  <c r="J20" i="6"/>
  <c r="AE18" i="6" l="1"/>
  <c r="AN18" i="6" s="1"/>
  <c r="AB19" i="6"/>
  <c r="AC19" i="6"/>
  <c r="AM17" i="6"/>
  <c r="AO17" i="6" s="1"/>
  <c r="AP17" i="6" s="1"/>
  <c r="AQ17" i="6" s="1"/>
  <c r="Z19" i="6"/>
  <c r="AA19" i="6"/>
  <c r="AO16" i="6"/>
  <c r="AP16" i="6" s="1"/>
  <c r="AQ16" i="6" s="1"/>
  <c r="J21" i="6"/>
  <c r="W21" i="6" s="1"/>
  <c r="X21" i="6" s="1"/>
  <c r="Y21" i="6" s="1"/>
  <c r="W20" i="6"/>
  <c r="X20" i="6" s="1"/>
  <c r="Y20" i="6" s="1"/>
  <c r="U21" i="6"/>
  <c r="AM18" i="6" l="1"/>
  <c r="AO18" i="6" s="1"/>
  <c r="AP18" i="6" s="1"/>
  <c r="AQ18" i="6" s="1"/>
  <c r="AB21" i="6"/>
  <c r="AC21" i="6"/>
  <c r="AB20" i="6"/>
  <c r="AC20" i="6"/>
  <c r="AE19" i="6"/>
  <c r="AN19" i="6" s="1"/>
  <c r="Z20" i="6"/>
  <c r="AA20" i="6"/>
  <c r="Z21" i="6"/>
  <c r="AA21" i="6"/>
  <c r="AM19" i="6" l="1"/>
  <c r="AO19" i="6" s="1"/>
  <c r="AP19" i="6" s="1"/>
  <c r="AQ19" i="6" s="1"/>
  <c r="AE21" i="6"/>
  <c r="AE20" i="6"/>
  <c r="AN20" i="6" l="1"/>
  <c r="AM20" i="6"/>
  <c r="AM21" i="6"/>
  <c r="AN21" i="6"/>
  <c r="AO20" i="6" l="1"/>
  <c r="AP20" i="6" s="1"/>
  <c r="AQ20" i="6" s="1"/>
  <c r="AO21" i="6"/>
  <c r="AP21" i="6" s="1"/>
  <c r="AQ21" i="6" s="1"/>
</calcChain>
</file>

<file path=xl/sharedStrings.xml><?xml version="1.0" encoding="utf-8"?>
<sst xmlns="http://schemas.openxmlformats.org/spreadsheetml/2006/main" count="33" uniqueCount="25">
  <si>
    <t>Uni-Level</t>
  </si>
  <si>
    <t>Binary</t>
  </si>
  <si>
    <t>Monthly</t>
  </si>
  <si>
    <t>Annual</t>
  </si>
  <si>
    <t>New</t>
  </si>
  <si>
    <t>Total</t>
  </si>
  <si>
    <t>Monthly CASH</t>
  </si>
  <si>
    <t>CASH</t>
  </si>
  <si>
    <t>Commissions</t>
  </si>
  <si>
    <t>Income</t>
  </si>
  <si>
    <t>BV per</t>
  </si>
  <si>
    <t>Leg</t>
  </si>
  <si>
    <t>Sales</t>
  </si>
  <si>
    <t xml:space="preserve">Unilvel Payout </t>
  </si>
  <si>
    <t>Retail Price</t>
  </si>
  <si>
    <t>Unilevel</t>
  </si>
  <si>
    <t>IBOs</t>
  </si>
  <si>
    <t>IBO Unilevel</t>
  </si>
  <si>
    <t>7 and over</t>
  </si>
  <si>
    <t># Personals</t>
  </si>
  <si>
    <t>7 and more</t>
  </si>
  <si>
    <t>CV</t>
  </si>
  <si>
    <t>BV</t>
  </si>
  <si>
    <t xml:space="preserve">This is not a guarantee of income. This is just an example of income based on the referral reward system payout assuming all IBOs will be doing the same activity. Your success will be dependent upon what you do. </t>
  </si>
  <si>
    <t>Personally Sponsored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</si>
</sst>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8" x14ac:knownFonts="1">
    <font>
      <sz val="11"/>
      <color theme="1"/>
      <name val="Calibri"/>
      <family val="2"/>
      <scheme val="minor"/>
    </font>
    <font>
      <sz val="11"/>
      <color theme="1"/>
      <name val="Calibri"/>
      <family val="2"/>
      <scheme val="minor"/>
    </font>
    <font>
      <sz val="20"/>
      <color theme="1"/>
      <name val="Times New Roman"/>
      <family val="1"/>
    </font>
    <font>
      <sz val="12"/>
      <color theme="1"/>
      <name val="Times New Roman"/>
      <family val="1"/>
    </font>
    <font>
      <sz val="11"/>
      <color theme="1"/>
      <name val="Times New Roman"/>
      <family val="1"/>
    </font>
    <font>
      <sz val="20"/>
      <color rgb="FF00FF00"/>
      <name val="Times New Roman"/>
      <family val="1"/>
    </font>
    <font>
      <b/>
      <sz val="26"/>
      <color theme="1"/>
      <name val="Times New Roman"/>
      <family val="1"/>
    </font>
    <font>
      <sz val="14"/>
      <color theme="1"/>
      <name val="Times New Roman"/>
      <family val="1"/>
    </font>
    <font>
      <sz val="20"/>
      <name val="Times New Roman"/>
      <family val="1"/>
    </font>
    <font>
      <sz val="24"/>
      <name val="Times New Roman"/>
      <family val="1"/>
    </font>
    <font>
      <sz val="16"/>
      <color theme="1"/>
      <name val="Times New Roman"/>
      <family val="1"/>
    </font>
    <font>
      <sz val="16"/>
      <color theme="1"/>
      <name val="Calibri"/>
      <family val="2"/>
      <scheme val="minor"/>
    </font>
    <font>
      <sz val="18"/>
      <color theme="1"/>
      <name val="Times New Roman"/>
      <family val="1"/>
    </font>
    <font>
      <sz val="18"/>
      <color theme="1"/>
      <name val="Calibri"/>
      <family val="2"/>
      <scheme val="minor"/>
    </font>
    <font>
      <b/>
      <sz val="18"/>
      <color theme="1"/>
      <name val="Times New Roman"/>
      <family val="1"/>
    </font>
    <font>
      <b/>
      <sz val="18"/>
      <color theme="1"/>
      <name val="Calibri"/>
      <family val="2"/>
      <scheme val="minor"/>
    </font>
    <font>
      <sz val="20"/>
      <color theme="2"/>
      <name val="Times New Roman"/>
      <family val="1"/>
    </font>
    <font>
      <sz val="20"/>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8" tint="0.39997558519241921"/>
        <bgColor indexed="64"/>
      </patternFill>
    </fill>
  </fills>
  <borders count="59">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thick">
        <color auto="1"/>
      </top>
      <bottom/>
      <diagonal/>
    </border>
    <border>
      <left style="thick">
        <color auto="1"/>
      </left>
      <right style="thick">
        <color auto="1"/>
      </right>
      <top style="thick">
        <color auto="1"/>
      </top>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ck">
        <color auto="1"/>
      </right>
      <top style="thin">
        <color auto="1"/>
      </top>
      <bottom style="thin">
        <color auto="1"/>
      </bottom>
      <diagonal/>
    </border>
    <border>
      <left style="thick">
        <color auto="1"/>
      </left>
      <right/>
      <top style="medium">
        <color indexed="64"/>
      </top>
      <bottom/>
      <diagonal/>
    </border>
    <border>
      <left/>
      <right style="thick">
        <color auto="1"/>
      </right>
      <top style="medium">
        <color indexed="64"/>
      </top>
      <bottom/>
      <diagonal/>
    </border>
    <border>
      <left/>
      <right/>
      <top style="thick">
        <color auto="1"/>
      </top>
      <bottom style="thin">
        <color auto="1"/>
      </bottom>
      <diagonal/>
    </border>
    <border>
      <left style="thick">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bottom style="thick">
        <color auto="1"/>
      </bottom>
      <diagonal/>
    </border>
    <border>
      <left/>
      <right style="thin">
        <color auto="1"/>
      </right>
      <top style="thick">
        <color auto="1"/>
      </top>
      <bottom/>
      <diagonal/>
    </border>
    <border>
      <left/>
      <right/>
      <top style="medium">
        <color indexed="64"/>
      </top>
      <bottom style="thick">
        <color auto="1"/>
      </bottom>
      <diagonal/>
    </border>
    <border>
      <left/>
      <right style="thick">
        <color auto="1"/>
      </right>
      <top style="thin">
        <color auto="1"/>
      </top>
      <bottom style="thick">
        <color auto="1"/>
      </bottom>
      <diagonal/>
    </border>
    <border>
      <left/>
      <right style="thick">
        <color auto="1"/>
      </right>
      <top/>
      <bottom style="thin">
        <color auto="1"/>
      </bottom>
      <diagonal/>
    </border>
    <border>
      <left/>
      <right style="thick">
        <color auto="1"/>
      </right>
      <top style="thin">
        <color auto="1"/>
      </top>
      <bottom style="thin">
        <color auto="1"/>
      </bottom>
      <diagonal/>
    </border>
    <border>
      <left/>
      <right style="thick">
        <color auto="1"/>
      </right>
      <top/>
      <bottom style="medium">
        <color indexed="64"/>
      </bottom>
      <diagonal/>
    </border>
    <border>
      <left style="thick">
        <color auto="1"/>
      </left>
      <right/>
      <top/>
      <bottom style="medium">
        <color indexed="64"/>
      </bottom>
      <diagonal/>
    </border>
    <border>
      <left style="thin">
        <color auto="1"/>
      </left>
      <right style="thick">
        <color auto="1"/>
      </right>
      <top/>
      <bottom style="thick">
        <color auto="1"/>
      </bottom>
      <diagonal/>
    </border>
    <border>
      <left style="medium">
        <color indexed="64"/>
      </left>
      <right style="thin">
        <color auto="1"/>
      </right>
      <top/>
      <bottom style="thick">
        <color auto="1"/>
      </bottom>
      <diagonal/>
    </border>
    <border>
      <left style="thin">
        <color auto="1"/>
      </left>
      <right style="medium">
        <color indexed="64"/>
      </right>
      <top/>
      <bottom style="thick">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ck">
        <color auto="1"/>
      </top>
      <bottom/>
      <diagonal/>
    </border>
    <border>
      <left style="thin">
        <color auto="1"/>
      </left>
      <right style="medium">
        <color indexed="64"/>
      </right>
      <top style="thick">
        <color auto="1"/>
      </top>
      <bottom/>
      <diagonal/>
    </border>
    <border>
      <left/>
      <right style="thin">
        <color auto="1"/>
      </right>
      <top/>
      <bottom style="thick">
        <color auto="1"/>
      </bottom>
      <diagonal/>
    </border>
    <border>
      <left style="medium">
        <color indexed="64"/>
      </left>
      <right style="thin">
        <color auto="1"/>
      </right>
      <top style="thin">
        <color auto="1"/>
      </top>
      <bottom style="thick">
        <color auto="1"/>
      </bottom>
      <diagonal/>
    </border>
    <border>
      <left style="thin">
        <color auto="1"/>
      </left>
      <right style="medium">
        <color indexed="64"/>
      </right>
      <top style="thin">
        <color auto="1"/>
      </top>
      <bottom style="thick">
        <color auto="1"/>
      </bottom>
      <diagonal/>
    </border>
    <border>
      <left style="thick">
        <color auto="1"/>
      </left>
      <right style="thick">
        <color auto="1"/>
      </right>
      <top style="thick">
        <color auto="1"/>
      </top>
      <bottom style="thick">
        <color auto="1"/>
      </bottom>
      <diagonal/>
    </border>
    <border>
      <left style="thick">
        <color auto="1"/>
      </left>
      <right style="thick">
        <color auto="1"/>
      </right>
      <top/>
      <bottom/>
      <diagonal/>
    </border>
    <border>
      <left style="thick">
        <color auto="1"/>
      </left>
      <right style="thick">
        <color auto="1"/>
      </right>
      <top style="thin">
        <color auto="1"/>
      </top>
      <bottom/>
      <diagonal/>
    </border>
  </borders>
  <cellStyleXfs count="2">
    <xf numFmtId="0" fontId="0" fillId="0" borderId="0"/>
    <xf numFmtId="9" fontId="1" fillId="0" borderId="0" applyFont="0" applyFill="0" applyBorder="0" applyAlignment="0" applyProtection="0"/>
  </cellStyleXfs>
  <cellXfs count="129">
    <xf numFmtId="0" fontId="0" fillId="0" borderId="0" xfId="0"/>
    <xf numFmtId="0" fontId="2" fillId="4" borderId="0" xfId="0" applyFont="1" applyFill="1"/>
    <xf numFmtId="0" fontId="3" fillId="4" borderId="0" xfId="0" applyFont="1" applyFill="1"/>
    <xf numFmtId="0" fontId="2" fillId="0" borderId="0" xfId="0" applyFont="1"/>
    <xf numFmtId="0" fontId="2" fillId="0" borderId="11" xfId="0" applyFont="1" applyBorder="1"/>
    <xf numFmtId="0" fontId="3" fillId="0" borderId="12" xfId="0" applyFont="1" applyBorder="1"/>
    <xf numFmtId="0" fontId="3" fillId="0" borderId="11" xfId="0" applyFont="1" applyBorder="1"/>
    <xf numFmtId="0" fontId="2" fillId="4" borderId="13" xfId="0" applyFont="1" applyFill="1" applyBorder="1" applyAlignment="1">
      <alignment horizontal="center"/>
    </xf>
    <xf numFmtId="0" fontId="3" fillId="4" borderId="13" xfId="0" applyFont="1" applyFill="1" applyBorder="1"/>
    <xf numFmtId="0" fontId="7" fillId="4" borderId="15" xfId="0" applyFont="1" applyFill="1" applyBorder="1" applyAlignment="1">
      <alignment horizontal="center" vertical="center"/>
    </xf>
    <xf numFmtId="0" fontId="7" fillId="4" borderId="16" xfId="0" applyFont="1" applyFill="1" applyBorder="1" applyAlignment="1">
      <alignment horizontal="center" vertical="center"/>
    </xf>
    <xf numFmtId="0" fontId="2" fillId="0" borderId="17" xfId="0" applyFont="1" applyBorder="1"/>
    <xf numFmtId="0" fontId="3" fillId="0" borderId="18" xfId="0" applyFont="1" applyBorder="1"/>
    <xf numFmtId="0" fontId="3" fillId="0" borderId="17" xfId="0" applyFont="1" applyBorder="1"/>
    <xf numFmtId="0" fontId="2" fillId="4" borderId="19" xfId="0" applyFont="1" applyFill="1" applyBorder="1" applyAlignment="1">
      <alignment horizontal="center" vertical="top"/>
    </xf>
    <xf numFmtId="0" fontId="3" fillId="4" borderId="19" xfId="0" applyFont="1" applyFill="1" applyBorder="1" applyAlignment="1">
      <alignment vertical="top"/>
    </xf>
    <xf numFmtId="3" fontId="2" fillId="0" borderId="21" xfId="0" applyNumberFormat="1" applyFont="1" applyBorder="1" applyAlignment="1">
      <alignment horizontal="right" indent="1"/>
    </xf>
    <xf numFmtId="3" fontId="2" fillId="0" borderId="22" xfId="0" applyNumberFormat="1" applyFont="1" applyBorder="1" applyAlignment="1">
      <alignment horizontal="right" indent="1"/>
    </xf>
    <xf numFmtId="3" fontId="2" fillId="0" borderId="23" xfId="0" applyNumberFormat="1" applyFont="1" applyBorder="1"/>
    <xf numFmtId="165" fontId="3" fillId="0" borderId="24" xfId="0" applyNumberFormat="1" applyFont="1" applyBorder="1"/>
    <xf numFmtId="165" fontId="2" fillId="0" borderId="24" xfId="0" applyNumberFormat="1" applyFont="1" applyBorder="1" applyAlignment="1">
      <alignment horizontal="right" indent="1"/>
    </xf>
    <xf numFmtId="164" fontId="2" fillId="0" borderId="24" xfId="0" applyNumberFormat="1" applyFont="1" applyBorder="1" applyAlignment="1">
      <alignment horizontal="right" indent="1"/>
    </xf>
    <xf numFmtId="0" fontId="3" fillId="0" borderId="24" xfId="0" applyFont="1" applyBorder="1" applyAlignment="1">
      <alignment horizontal="right" indent="1"/>
    </xf>
    <xf numFmtId="3" fontId="2" fillId="0" borderId="26" xfId="0" applyNumberFormat="1" applyFont="1" applyBorder="1" applyAlignment="1">
      <alignment horizontal="right" indent="1"/>
    </xf>
    <xf numFmtId="3" fontId="2" fillId="0" borderId="27" xfId="0" applyNumberFormat="1" applyFont="1" applyBorder="1" applyAlignment="1">
      <alignment horizontal="right" indent="1"/>
    </xf>
    <xf numFmtId="3" fontId="2" fillId="0" borderId="28" xfId="0" applyNumberFormat="1" applyFont="1" applyBorder="1"/>
    <xf numFmtId="165" fontId="3" fillId="0" borderId="29" xfId="0" applyNumberFormat="1" applyFont="1" applyBorder="1"/>
    <xf numFmtId="3" fontId="2" fillId="0" borderId="15" xfId="0" applyNumberFormat="1" applyFont="1" applyBorder="1" applyAlignment="1">
      <alignment horizontal="right" indent="1"/>
    </xf>
    <xf numFmtId="3" fontId="2" fillId="0" borderId="16" xfId="0" applyNumberFormat="1" applyFont="1" applyBorder="1" applyAlignment="1">
      <alignment horizontal="right" indent="1"/>
    </xf>
    <xf numFmtId="3" fontId="2" fillId="0" borderId="17" xfId="0" applyNumberFormat="1" applyFont="1" applyBorder="1"/>
    <xf numFmtId="165" fontId="3" fillId="0" borderId="18" xfId="0" applyNumberFormat="1" applyFont="1" applyBorder="1"/>
    <xf numFmtId="164" fontId="2" fillId="4" borderId="0" xfId="0" applyNumberFormat="1" applyFont="1" applyFill="1"/>
    <xf numFmtId="0" fontId="3" fillId="0" borderId="0" xfId="0" applyFont="1"/>
    <xf numFmtId="0" fontId="8" fillId="3" borderId="32" xfId="0" applyFont="1" applyFill="1" applyBorder="1" applyAlignment="1">
      <alignment horizontal="center" vertical="center"/>
    </xf>
    <xf numFmtId="165" fontId="7" fillId="0" borderId="24" xfId="0" applyNumberFormat="1" applyFont="1" applyBorder="1"/>
    <xf numFmtId="165" fontId="7" fillId="0" borderId="29" xfId="0" applyNumberFormat="1" applyFont="1" applyBorder="1"/>
    <xf numFmtId="165" fontId="7" fillId="0" borderId="18" xfId="0" applyNumberFormat="1" applyFont="1" applyBorder="1"/>
    <xf numFmtId="0" fontId="8" fillId="3" borderId="31" xfId="0" applyFont="1" applyFill="1" applyBorder="1" applyAlignment="1">
      <alignment horizontal="center" vertical="center"/>
    </xf>
    <xf numFmtId="0" fontId="3" fillId="4" borderId="13" xfId="0" applyFont="1" applyFill="1" applyBorder="1" applyAlignment="1">
      <alignment horizontal="center"/>
    </xf>
    <xf numFmtId="0" fontId="3" fillId="4" borderId="19" xfId="0" applyFont="1" applyFill="1" applyBorder="1" applyAlignment="1">
      <alignment horizontal="center" vertical="top"/>
    </xf>
    <xf numFmtId="9" fontId="3" fillId="0" borderId="24" xfId="1" applyFont="1" applyBorder="1" applyAlignment="1">
      <alignment horizontal="right" indent="1"/>
    </xf>
    <xf numFmtId="9" fontId="3" fillId="0" borderId="29" xfId="1" applyFont="1" applyBorder="1" applyAlignment="1">
      <alignment horizontal="right" indent="1"/>
    </xf>
    <xf numFmtId="164" fontId="3" fillId="0" borderId="24" xfId="0" applyNumberFormat="1" applyFont="1" applyBorder="1" applyAlignment="1">
      <alignment horizontal="right" indent="1"/>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2" fillId="0" borderId="16" xfId="0" applyFont="1" applyBorder="1"/>
    <xf numFmtId="10" fontId="7" fillId="0" borderId="22" xfId="0" applyNumberFormat="1" applyFont="1" applyBorder="1"/>
    <xf numFmtId="0" fontId="2" fillId="0" borderId="37" xfId="0" applyFont="1" applyBorder="1"/>
    <xf numFmtId="0" fontId="4" fillId="4" borderId="38" xfId="0" applyFont="1" applyFill="1" applyBorder="1" applyAlignment="1">
      <alignment horizontal="center" vertical="center" wrapText="1"/>
    </xf>
    <xf numFmtId="165" fontId="2" fillId="0" borderId="23" xfId="0" applyNumberFormat="1" applyFont="1" applyBorder="1" applyAlignment="1">
      <alignment horizontal="right" inden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Alignment="1">
      <alignment horizontal="center" vertical="center"/>
    </xf>
    <xf numFmtId="0" fontId="2" fillId="3" borderId="5" xfId="0" applyFont="1" applyFill="1" applyBorder="1" applyAlignment="1">
      <alignment horizontal="center" vertical="center"/>
    </xf>
    <xf numFmtId="10" fontId="2" fillId="3" borderId="0" xfId="0" applyNumberFormat="1" applyFont="1" applyFill="1" applyAlignment="1">
      <alignment horizontal="center" vertical="center"/>
    </xf>
    <xf numFmtId="164" fontId="2" fillId="3" borderId="0" xfId="0" applyNumberFormat="1" applyFont="1" applyFill="1" applyAlignment="1">
      <alignment horizontal="center" vertical="center"/>
    </xf>
    <xf numFmtId="165" fontId="3" fillId="0" borderId="23" xfId="0" applyNumberFormat="1" applyFont="1" applyBorder="1"/>
    <xf numFmtId="165" fontId="3" fillId="0" borderId="28" xfId="0" applyNumberFormat="1" applyFont="1" applyBorder="1"/>
    <xf numFmtId="165" fontId="3" fillId="0" borderId="17" xfId="0" applyNumberFormat="1" applyFont="1" applyBorder="1"/>
    <xf numFmtId="164" fontId="7" fillId="0" borderId="21" xfId="0" applyNumberFormat="1" applyFont="1" applyBorder="1"/>
    <xf numFmtId="164" fontId="7" fillId="0" borderId="36" xfId="0" applyNumberFormat="1" applyFont="1" applyBorder="1"/>
    <xf numFmtId="0" fontId="4" fillId="4" borderId="7" xfId="0" applyFont="1" applyFill="1" applyBorder="1" applyAlignment="1">
      <alignment horizontal="center" vertical="center" wrapText="1"/>
    </xf>
    <xf numFmtId="0" fontId="3" fillId="5" borderId="19" xfId="0" applyFont="1" applyFill="1" applyBorder="1" applyAlignment="1">
      <alignment vertical="top"/>
    </xf>
    <xf numFmtId="0" fontId="3" fillId="5" borderId="24" xfId="0" applyFont="1" applyFill="1" applyBorder="1" applyAlignment="1">
      <alignment horizontal="right" indent="1"/>
    </xf>
    <xf numFmtId="0" fontId="3" fillId="5" borderId="13" xfId="0" applyFont="1" applyFill="1" applyBorder="1"/>
    <xf numFmtId="0" fontId="3" fillId="4" borderId="24" xfId="0" applyFont="1" applyFill="1" applyBorder="1" applyAlignment="1">
      <alignment horizontal="right" indent="1"/>
    </xf>
    <xf numFmtId="0" fontId="2" fillId="0" borderId="2" xfId="0" applyFont="1" applyBorder="1"/>
    <xf numFmtId="0" fontId="3" fillId="0" borderId="25" xfId="0" applyFont="1" applyBorder="1" applyAlignment="1">
      <alignment horizontal="right" indent="1"/>
    </xf>
    <xf numFmtId="0" fontId="6" fillId="4" borderId="3" xfId="0" applyFont="1" applyFill="1" applyBorder="1" applyAlignment="1">
      <alignment horizontal="center"/>
    </xf>
    <xf numFmtId="0" fontId="6" fillId="4" borderId="8" xfId="0" applyFont="1" applyFill="1" applyBorder="1" applyAlignment="1">
      <alignment horizontal="center" vertical="top"/>
    </xf>
    <xf numFmtId="0" fontId="2" fillId="3" borderId="0" xfId="0" applyFont="1" applyFill="1" applyBorder="1" applyAlignment="1">
      <alignment horizontal="center" vertical="center"/>
    </xf>
    <xf numFmtId="0" fontId="2" fillId="4" borderId="45" xfId="0" applyFont="1" applyFill="1" applyBorder="1" applyAlignment="1">
      <alignment horizontal="center" vertical="top"/>
    </xf>
    <xf numFmtId="0" fontId="2" fillId="4" borderId="46" xfId="0" applyFont="1" applyFill="1" applyBorder="1" applyAlignment="1">
      <alignment horizontal="center" vertical="top"/>
    </xf>
    <xf numFmtId="165" fontId="2" fillId="0" borderId="47" xfId="0" applyNumberFormat="1" applyFont="1" applyBorder="1" applyAlignment="1">
      <alignment horizontal="right" indent="1"/>
    </xf>
    <xf numFmtId="165" fontId="2" fillId="0" borderId="48" xfId="0" applyNumberFormat="1" applyFont="1" applyBorder="1" applyAlignment="1">
      <alignment horizontal="right" indent="1"/>
    </xf>
    <xf numFmtId="165" fontId="2" fillId="0" borderId="49" xfId="0" applyNumberFormat="1" applyFont="1" applyBorder="1" applyAlignment="1">
      <alignment horizontal="right" indent="1"/>
    </xf>
    <xf numFmtId="165" fontId="2" fillId="0" borderId="50" xfId="0" applyNumberFormat="1" applyFont="1" applyBorder="1" applyAlignment="1">
      <alignment horizontal="right" indent="1"/>
    </xf>
    <xf numFmtId="0" fontId="2" fillId="4" borderId="51" xfId="0" applyFont="1" applyFill="1" applyBorder="1" applyAlignment="1">
      <alignment horizontal="center"/>
    </xf>
    <xf numFmtId="0" fontId="2" fillId="4" borderId="52" xfId="0" applyFont="1" applyFill="1" applyBorder="1" applyAlignment="1">
      <alignment horizontal="center"/>
    </xf>
    <xf numFmtId="10" fontId="7" fillId="0" borderId="44" xfId="0" applyNumberFormat="1" applyFont="1" applyBorder="1"/>
    <xf numFmtId="165" fontId="2" fillId="0" borderId="53" xfId="0" applyNumberFormat="1" applyFont="1" applyBorder="1" applyAlignment="1">
      <alignment horizontal="right" indent="1"/>
    </xf>
    <xf numFmtId="0" fontId="3" fillId="0" borderId="19" xfId="0" applyFont="1" applyBorder="1" applyAlignment="1">
      <alignment horizontal="right" indent="1"/>
    </xf>
    <xf numFmtId="0" fontId="3" fillId="0" borderId="20" xfId="0" applyFont="1" applyBorder="1" applyAlignment="1">
      <alignment horizontal="right" indent="1"/>
    </xf>
    <xf numFmtId="165" fontId="2" fillId="0" borderId="54" xfId="0" applyNumberFormat="1" applyFont="1" applyBorder="1" applyAlignment="1">
      <alignment horizontal="right" indent="1"/>
    </xf>
    <xf numFmtId="9" fontId="3" fillId="0" borderId="18" xfId="1" applyFont="1" applyBorder="1" applyAlignment="1">
      <alignment horizontal="right" indent="1"/>
    </xf>
    <xf numFmtId="164" fontId="3" fillId="0" borderId="19" xfId="0" applyNumberFormat="1" applyFont="1" applyBorder="1" applyAlignment="1">
      <alignment horizontal="right" indent="1"/>
    </xf>
    <xf numFmtId="164" fontId="2" fillId="0" borderId="19" xfId="0" applyNumberFormat="1" applyFont="1" applyBorder="1" applyAlignment="1">
      <alignment horizontal="right" indent="1"/>
    </xf>
    <xf numFmtId="0" fontId="3" fillId="5" borderId="19" xfId="0" applyFont="1" applyFill="1" applyBorder="1" applyAlignment="1">
      <alignment horizontal="right" indent="1"/>
    </xf>
    <xf numFmtId="0" fontId="3" fillId="4" borderId="19" xfId="0" applyFont="1" applyFill="1" applyBorder="1" applyAlignment="1">
      <alignment horizontal="right" indent="1"/>
    </xf>
    <xf numFmtId="165" fontId="2" fillId="0" borderId="19" xfId="0" applyNumberFormat="1" applyFont="1" applyBorder="1" applyAlignment="1">
      <alignment horizontal="right" indent="1"/>
    </xf>
    <xf numFmtId="165" fontId="2" fillId="0" borderId="55" xfId="0" applyNumberFormat="1" applyFont="1" applyBorder="1" applyAlignment="1">
      <alignment horizontal="right" indent="1"/>
    </xf>
    <xf numFmtId="165" fontId="6" fillId="0" borderId="40" xfId="0" applyNumberFormat="1" applyFont="1" applyBorder="1" applyAlignment="1">
      <alignment horizontal="right" indent="2"/>
    </xf>
    <xf numFmtId="165" fontId="6" fillId="0" borderId="41" xfId="0" applyNumberFormat="1" applyFont="1" applyBorder="1" applyAlignment="1">
      <alignment horizontal="right" indent="2"/>
    </xf>
    <xf numFmtId="165" fontId="6" fillId="0" borderId="39" xfId="0" applyNumberFormat="1" applyFont="1" applyBorder="1" applyAlignment="1">
      <alignment horizontal="right" indent="2"/>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0" xfId="0" applyFill="1" applyBorder="1" applyAlignment="1">
      <alignment horizontal="center" vertical="center"/>
    </xf>
    <xf numFmtId="0" fontId="0" fillId="4" borderId="5" xfId="0" applyFill="1" applyBorder="1" applyAlignment="1">
      <alignment horizontal="center" vertical="center"/>
    </xf>
    <xf numFmtId="0" fontId="0" fillId="4" borderId="4" xfId="0" applyFill="1" applyBorder="1" applyAlignment="1">
      <alignment horizontal="center" vertical="center"/>
    </xf>
    <xf numFmtId="0" fontId="0" fillId="4" borderId="0" xfId="0" applyFill="1" applyAlignment="1">
      <alignment horizontal="center" vertical="center"/>
    </xf>
    <xf numFmtId="10" fontId="16" fillId="4" borderId="0" xfId="0" applyNumberFormat="1" applyFont="1" applyFill="1" applyAlignment="1">
      <alignment horizontal="center" vertical="center"/>
    </xf>
    <xf numFmtId="0" fontId="8" fillId="4" borderId="56" xfId="0" applyFont="1" applyFill="1" applyBorder="1" applyAlignment="1">
      <alignment horizontal="center" vertical="center"/>
    </xf>
    <xf numFmtId="0" fontId="5" fillId="2" borderId="56" xfId="0" applyFont="1" applyFill="1" applyBorder="1" applyAlignment="1">
      <alignment horizontal="center" vertical="center"/>
    </xf>
    <xf numFmtId="164" fontId="8" fillId="3" borderId="30" xfId="0" applyNumberFormat="1" applyFont="1" applyFill="1" applyBorder="1" applyAlignment="1">
      <alignment horizontal="center" vertical="center"/>
    </xf>
    <xf numFmtId="164" fontId="8" fillId="3" borderId="58" xfId="0" applyNumberFormat="1" applyFont="1" applyFill="1" applyBorder="1" applyAlignment="1">
      <alignment horizontal="center" vertical="center"/>
    </xf>
    <xf numFmtId="0" fontId="3" fillId="0" borderId="34" xfId="0" applyFont="1"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17" fillId="3" borderId="1" xfId="0" applyFont="1" applyFill="1" applyBorder="1" applyAlignment="1">
      <alignment horizontal="center" vertical="center" wrapText="1"/>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6" xfId="0" applyFont="1" applyBorder="1" applyAlignment="1">
      <alignmen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10" fillId="4" borderId="31"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43" xfId="0" applyFont="1" applyBorder="1" applyAlignment="1">
      <alignment horizontal="center" vertical="center" wrapText="1"/>
    </xf>
    <xf numFmtId="0" fontId="5" fillId="2" borderId="32" xfId="0" applyFont="1" applyFill="1" applyBorder="1" applyAlignment="1">
      <alignment horizontal="center" vertical="center"/>
    </xf>
    <xf numFmtId="0" fontId="0" fillId="0" borderId="5" xfId="0" applyBorder="1" applyAlignment="1">
      <alignment horizontal="center" vertical="center"/>
    </xf>
    <xf numFmtId="0" fontId="0" fillId="0" borderId="42" xfId="0" applyBorder="1" applyAlignment="1">
      <alignment horizontal="center" vertical="center"/>
    </xf>
    <xf numFmtId="0" fontId="14" fillId="3" borderId="14" xfId="0" applyFont="1" applyFill="1" applyBorder="1" applyAlignment="1">
      <alignment horizontal="center" vertical="center" wrapText="1"/>
    </xf>
    <xf numFmtId="0" fontId="15" fillId="0" borderId="57" xfId="0" applyFont="1" applyBorder="1" applyAlignment="1">
      <alignment horizontal="center" vertical="center" wrapText="1"/>
    </xf>
    <xf numFmtId="0" fontId="12" fillId="4" borderId="1" xfId="0" applyFont="1" applyFill="1" applyBorder="1" applyAlignment="1">
      <alignment horizontal="center" vertical="center" wrapText="1"/>
    </xf>
    <xf numFmtId="0" fontId="13" fillId="0" borderId="43" xfId="0" applyFont="1" applyBorder="1" applyAlignment="1">
      <alignment horizontal="center" vertical="center" wrapText="1"/>
    </xf>
    <xf numFmtId="164" fontId="5" fillId="2" borderId="3" xfId="0" applyNumberFormat="1" applyFont="1" applyFill="1" applyBorder="1" applyAlignment="1">
      <alignment horizontal="center" vertical="center"/>
    </xf>
    <xf numFmtId="0" fontId="2" fillId="4" borderId="9" xfId="0" applyFont="1" applyFill="1" applyBorder="1" applyAlignment="1">
      <alignment horizontal="center" vertical="center"/>
    </xf>
    <xf numFmtId="0" fontId="0" fillId="0" borderId="10" xfId="0"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00FF00"/>
      <color rgb="FFD4FFE4"/>
      <color rgb="FF3F7CAF"/>
      <color rgb="FF9FC5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4</xdr:col>
      <xdr:colOff>0</xdr:colOff>
      <xdr:row>10</xdr:row>
      <xdr:rowOff>9525</xdr:rowOff>
    </xdr:to>
    <xdr:pic>
      <xdr:nvPicPr>
        <xdr:cNvPr id="2" name="Picture 1">
          <a:extLst>
            <a:ext uri="{FF2B5EF4-FFF2-40B4-BE49-F238E27FC236}">
              <a16:creationId xmlns:a16="http://schemas.microsoft.com/office/drawing/2014/main" id="{2CCE1F07-7601-4468-9A2F-21665910E6FB}"/>
            </a:ext>
          </a:extLst>
        </xdr:cNvPr>
        <xdr:cNvPicPr>
          <a:picLocks noChangeAspect="1"/>
        </xdr:cNvPicPr>
      </xdr:nvPicPr>
      <xdr:blipFill>
        <a:blip xmlns:r="http://schemas.openxmlformats.org/officeDocument/2006/relationships" r:embed="rId1"/>
        <a:stretch>
          <a:fillRect/>
        </a:stretch>
      </xdr:blipFill>
      <xdr:spPr>
        <a:xfrm>
          <a:off x="171450" y="390525"/>
          <a:ext cx="4152900" cy="3028950"/>
        </a:xfrm>
        <a:prstGeom prst="rect">
          <a:avLst/>
        </a:prstGeom>
      </xdr:spPr>
    </xdr:pic>
    <xdr:clientData/>
  </xdr:twoCellAnchor>
  <xdr:twoCellAnchor editAs="oneCell">
    <xdr:from>
      <xdr:col>20</xdr:col>
      <xdr:colOff>19051</xdr:colOff>
      <xdr:row>1</xdr:row>
      <xdr:rowOff>31751</xdr:rowOff>
    </xdr:from>
    <xdr:to>
      <xdr:col>43</xdr:col>
      <xdr:colOff>0</xdr:colOff>
      <xdr:row>10</xdr:row>
      <xdr:rowOff>1</xdr:rowOff>
    </xdr:to>
    <xdr:pic>
      <xdr:nvPicPr>
        <xdr:cNvPr id="3" name="Picture 2">
          <a:extLst>
            <a:ext uri="{FF2B5EF4-FFF2-40B4-BE49-F238E27FC236}">
              <a16:creationId xmlns:a16="http://schemas.microsoft.com/office/drawing/2014/main" id="{2510F041-AB50-4EA5-8A5A-36EA4D91D2CF}"/>
            </a:ext>
          </a:extLst>
        </xdr:cNvPr>
        <xdr:cNvPicPr>
          <a:picLocks noChangeAspect="1"/>
        </xdr:cNvPicPr>
      </xdr:nvPicPr>
      <xdr:blipFill>
        <a:blip xmlns:r="http://schemas.openxmlformats.org/officeDocument/2006/relationships" r:embed="rId2"/>
        <a:stretch>
          <a:fillRect/>
        </a:stretch>
      </xdr:blipFill>
      <xdr:spPr>
        <a:xfrm>
          <a:off x="5591176" y="412751"/>
          <a:ext cx="6810374" cy="2997200"/>
        </a:xfrm>
        <a:prstGeom prst="rect">
          <a:avLst/>
        </a:prstGeom>
      </xdr:spPr>
    </xdr:pic>
    <xdr:clientData/>
  </xdr:twoCellAnchor>
  <xdr:twoCellAnchor editAs="oneCell">
    <xdr:from>
      <xdr:col>43</xdr:col>
      <xdr:colOff>28575</xdr:colOff>
      <xdr:row>0</xdr:row>
      <xdr:rowOff>190501</xdr:rowOff>
    </xdr:from>
    <xdr:to>
      <xdr:col>52</xdr:col>
      <xdr:colOff>37225</xdr:colOff>
      <xdr:row>5</xdr:row>
      <xdr:rowOff>116416</xdr:rowOff>
    </xdr:to>
    <xdr:pic>
      <xdr:nvPicPr>
        <xdr:cNvPr id="12" name="Picture 11" descr="A black sign with white text&#10;&#10;Description automatically generated">
          <a:extLst>
            <a:ext uri="{FF2B5EF4-FFF2-40B4-BE49-F238E27FC236}">
              <a16:creationId xmlns:a16="http://schemas.microsoft.com/office/drawing/2014/main" id="{3136358F-18B8-4145-83ED-3E6DD8821F9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442825" y="190501"/>
          <a:ext cx="5395567" cy="1661582"/>
        </a:xfrm>
        <a:prstGeom prst="rect">
          <a:avLst/>
        </a:prstGeom>
        <a:effectLst>
          <a:softEdge rad="165100"/>
        </a:effectLst>
      </xdr:spPr>
    </xdr:pic>
    <xdr:clientData/>
  </xdr:twoCellAnchor>
  <xdr:twoCellAnchor editAs="oneCell">
    <xdr:from>
      <xdr:col>42</xdr:col>
      <xdr:colOff>1866900</xdr:colOff>
      <xdr:row>0</xdr:row>
      <xdr:rowOff>0</xdr:rowOff>
    </xdr:from>
    <xdr:to>
      <xdr:col>46</xdr:col>
      <xdr:colOff>161925</xdr:colOff>
      <xdr:row>6</xdr:row>
      <xdr:rowOff>40864</xdr:rowOff>
    </xdr:to>
    <xdr:pic>
      <xdr:nvPicPr>
        <xdr:cNvPr id="13" name="Picture 12">
          <a:extLst>
            <a:ext uri="{FF2B5EF4-FFF2-40B4-BE49-F238E27FC236}">
              <a16:creationId xmlns:a16="http://schemas.microsoft.com/office/drawing/2014/main" id="{BDB3D2BC-B5BC-45E5-8980-5A44A955036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039600" y="0"/>
          <a:ext cx="1924050" cy="2107789"/>
        </a:xfrm>
        <a:prstGeom prst="rect">
          <a:avLst/>
        </a:prstGeom>
      </xdr:spPr>
    </xdr:pic>
    <xdr:clientData/>
  </xdr:twoCellAnchor>
  <xdr:twoCellAnchor editAs="oneCell">
    <xdr:from>
      <xdr:col>44</xdr:col>
      <xdr:colOff>28575</xdr:colOff>
      <xdr:row>5</xdr:row>
      <xdr:rowOff>52916</xdr:rowOff>
    </xdr:from>
    <xdr:to>
      <xdr:col>51</xdr:col>
      <xdr:colOff>603250</xdr:colOff>
      <xdr:row>21</xdr:row>
      <xdr:rowOff>76200</xdr:rowOff>
    </xdr:to>
    <xdr:pic>
      <xdr:nvPicPr>
        <xdr:cNvPr id="6" name="Picture 5">
          <a:extLst>
            <a:ext uri="{FF2B5EF4-FFF2-40B4-BE49-F238E27FC236}">
              <a16:creationId xmlns:a16="http://schemas.microsoft.com/office/drawing/2014/main" id="{CB656185-4B58-4668-97F7-815DD1047B0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a:xfrm>
          <a:off x="12622742" y="1788583"/>
          <a:ext cx="5167841" cy="6288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28F29-6842-4440-BB5D-C375B6EC3DEB}">
  <dimension ref="A1:FH60"/>
  <sheetViews>
    <sheetView showGridLines="0" tabSelected="1" zoomScaleNormal="100" workbookViewId="0">
      <selection activeCell="BC12" sqref="BC12"/>
    </sheetView>
  </sheetViews>
  <sheetFormatPr defaultRowHeight="26.25" x14ac:dyDescent="0.4"/>
  <cols>
    <col min="1" max="1" width="2.5703125" style="3" customWidth="1"/>
    <col min="2" max="2" width="26" style="3" customWidth="1"/>
    <col min="3" max="3" width="17.5703125" style="3" bestFit="1" customWidth="1"/>
    <col min="4" max="5" width="18.7109375" style="3" customWidth="1"/>
    <col min="6" max="6" width="14.5703125" style="3" hidden="1" customWidth="1"/>
    <col min="7" max="8" width="13.85546875" style="32" hidden="1" customWidth="1"/>
    <col min="9" max="9" width="19.85546875" style="32" hidden="1" customWidth="1"/>
    <col min="10" max="10" width="17.28515625" style="32" hidden="1" customWidth="1"/>
    <col min="11" max="11" width="14" style="3" hidden="1" customWidth="1"/>
    <col min="12" max="20" width="21" style="3" hidden="1" customWidth="1"/>
    <col min="21" max="21" width="23.140625" style="3" bestFit="1" customWidth="1"/>
    <col min="22" max="22" width="8.7109375" style="32" hidden="1" customWidth="1"/>
    <col min="23" max="23" width="18.7109375" style="32" hidden="1" customWidth="1"/>
    <col min="24" max="24" width="23.140625" style="3" hidden="1" customWidth="1"/>
    <col min="25" max="28" width="9.28515625" style="3" hidden="1" customWidth="1"/>
    <col min="29" max="29" width="15" style="32" hidden="1" customWidth="1"/>
    <col min="30" max="30" width="11.5703125" style="32" hidden="1" customWidth="1"/>
    <col min="31" max="31" width="16.28515625" style="32" hidden="1" customWidth="1"/>
    <col min="32" max="36" width="9" style="32" hidden="1" customWidth="1"/>
    <col min="37" max="37" width="11.5703125" style="32" hidden="1" customWidth="1"/>
    <col min="38" max="38" width="9" style="32" hidden="1" customWidth="1"/>
    <col min="39" max="39" width="15" style="32" hidden="1" customWidth="1"/>
    <col min="40" max="40" width="9" style="32" hidden="1" customWidth="1"/>
    <col min="41" max="41" width="22.7109375" style="3" bestFit="1" customWidth="1"/>
    <col min="42" max="42" width="23.140625" style="3" bestFit="1" customWidth="1"/>
    <col min="43" max="43" width="33.42578125" style="3" bestFit="1" customWidth="1"/>
    <col min="44" max="44" width="2.7109375" style="3" customWidth="1"/>
    <col min="45" max="46" width="9.140625" style="3"/>
    <col min="47" max="47" width="13.7109375" style="3" bestFit="1" customWidth="1"/>
    <col min="48" max="164" width="9.140625" style="1"/>
    <col min="165" max="16384" width="9.140625" style="3"/>
  </cols>
  <sheetData>
    <row r="1" spans="1:47" ht="30" customHeight="1" thickBot="1" x14ac:dyDescent="0.45">
      <c r="A1" s="1"/>
      <c r="B1" s="102" t="e">
        <f>(C21+C20)/C13</f>
        <v>#DIV/0!</v>
      </c>
      <c r="C1" s="1"/>
      <c r="D1" s="1"/>
      <c r="E1" s="1"/>
      <c r="F1" s="1"/>
      <c r="G1" s="2"/>
      <c r="H1" s="2"/>
      <c r="I1" s="2"/>
      <c r="J1" s="2"/>
      <c r="K1" s="1"/>
      <c r="L1" s="1"/>
      <c r="M1" s="1"/>
      <c r="N1" s="1"/>
      <c r="O1" s="1"/>
      <c r="P1" s="1"/>
      <c r="Q1" s="1"/>
      <c r="R1" s="1"/>
      <c r="S1" s="1"/>
      <c r="T1" s="1"/>
      <c r="U1" s="1"/>
      <c r="V1" s="2"/>
      <c r="W1" s="2"/>
      <c r="X1" s="1"/>
      <c r="Y1" s="1"/>
      <c r="Z1" s="1"/>
      <c r="AA1" s="1"/>
      <c r="AB1" s="1"/>
      <c r="AC1" s="2"/>
      <c r="AD1" s="2"/>
      <c r="AE1" s="2"/>
      <c r="AF1" s="2"/>
      <c r="AG1" s="2"/>
      <c r="AH1" s="2"/>
      <c r="AI1" s="2"/>
      <c r="AJ1" s="2"/>
      <c r="AK1" s="2"/>
      <c r="AL1" s="2"/>
      <c r="AM1" s="2"/>
      <c r="AN1" s="2"/>
      <c r="AO1" s="1"/>
      <c r="AP1" s="1"/>
      <c r="AQ1" s="1"/>
      <c r="AR1" s="1"/>
      <c r="AS1" s="1"/>
      <c r="AT1" s="1"/>
      <c r="AU1" s="1"/>
    </row>
    <row r="2" spans="1:47" ht="27" customHeight="1" thickTop="1" x14ac:dyDescent="0.4">
      <c r="A2" s="1"/>
      <c r="B2" s="94"/>
      <c r="C2" s="96"/>
      <c r="D2" s="97"/>
      <c r="E2" s="122" t="s">
        <v>13</v>
      </c>
      <c r="F2" s="50"/>
      <c r="G2" s="50" t="s">
        <v>15</v>
      </c>
      <c r="H2" s="50" t="s">
        <v>1</v>
      </c>
      <c r="I2" s="50" t="s">
        <v>19</v>
      </c>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1"/>
      <c r="AR2" s="1"/>
      <c r="AS2" s="1"/>
      <c r="AT2" s="1"/>
      <c r="AU2" s="1"/>
    </row>
    <row r="3" spans="1:47" ht="27" customHeight="1" x14ac:dyDescent="0.4">
      <c r="A3" s="1"/>
      <c r="B3" s="95"/>
      <c r="C3" s="98"/>
      <c r="D3" s="99"/>
      <c r="E3" s="123"/>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53"/>
      <c r="AR3" s="1"/>
      <c r="AS3" s="1"/>
      <c r="AT3" s="1"/>
      <c r="AU3" s="1"/>
    </row>
    <row r="4" spans="1:47" x14ac:dyDescent="0.4">
      <c r="A4" s="1"/>
      <c r="B4" s="100"/>
      <c r="C4" s="101"/>
      <c r="D4" s="99"/>
      <c r="E4" s="105">
        <f>C21*0.7</f>
        <v>0</v>
      </c>
      <c r="F4" s="55">
        <f>C13</f>
        <v>0</v>
      </c>
      <c r="G4" s="54" t="e">
        <f>E4/F4</f>
        <v>#DIV/0!</v>
      </c>
      <c r="H4" s="54" t="e">
        <f>C20/C13</f>
        <v>#DIV/0!</v>
      </c>
      <c r="I4" s="52">
        <f>C16</f>
        <v>0</v>
      </c>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3"/>
      <c r="AR4" s="1"/>
      <c r="AS4" s="1"/>
      <c r="AT4" s="1"/>
      <c r="AU4" s="1"/>
    </row>
    <row r="5" spans="1:47" x14ac:dyDescent="0.4">
      <c r="A5" s="1"/>
      <c r="B5" s="100"/>
      <c r="C5" s="101"/>
      <c r="D5" s="99"/>
      <c r="E5" s="105">
        <f>C21*0.03</f>
        <v>0</v>
      </c>
      <c r="F5" s="55">
        <f>F4</f>
        <v>0</v>
      </c>
      <c r="G5" s="54" t="e">
        <f t="shared" ref="G5:G10" si="0">E5/F5</f>
        <v>#DIV/0!</v>
      </c>
      <c r="H5" s="54"/>
      <c r="I5" s="52">
        <f>I4</f>
        <v>0</v>
      </c>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3"/>
      <c r="AR5" s="1"/>
      <c r="AS5" s="1"/>
      <c r="AT5" s="1"/>
      <c r="AU5" s="1"/>
    </row>
    <row r="6" spans="1:47" x14ac:dyDescent="0.4">
      <c r="A6" s="1"/>
      <c r="B6" s="100"/>
      <c r="C6" s="101"/>
      <c r="D6" s="99"/>
      <c r="E6" s="105">
        <f>C21*0.03</f>
        <v>0</v>
      </c>
      <c r="F6" s="55">
        <f t="shared" ref="F6:F10" si="1">F5</f>
        <v>0</v>
      </c>
      <c r="G6" s="54" t="e">
        <f t="shared" si="0"/>
        <v>#DIV/0!</v>
      </c>
      <c r="H6" s="54"/>
      <c r="I6" s="52">
        <f t="shared" ref="I6:I10" si="2">I5</f>
        <v>0</v>
      </c>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3"/>
      <c r="AR6" s="1"/>
      <c r="AS6" s="1"/>
      <c r="AT6" s="1"/>
      <c r="AU6" s="1"/>
    </row>
    <row r="7" spans="1:47" x14ac:dyDescent="0.4">
      <c r="A7" s="1"/>
      <c r="B7" s="100"/>
      <c r="C7" s="101"/>
      <c r="D7" s="99"/>
      <c r="E7" s="105">
        <f>C21*0.03</f>
        <v>0</v>
      </c>
      <c r="F7" s="55">
        <f t="shared" si="1"/>
        <v>0</v>
      </c>
      <c r="G7" s="54" t="e">
        <f t="shared" si="0"/>
        <v>#DIV/0!</v>
      </c>
      <c r="H7" s="54"/>
      <c r="I7" s="52">
        <f t="shared" si="2"/>
        <v>0</v>
      </c>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3"/>
      <c r="AR7" s="1"/>
      <c r="AS7" s="1"/>
      <c r="AT7" s="1"/>
      <c r="AU7" s="1"/>
    </row>
    <row r="8" spans="1:47" x14ac:dyDescent="0.4">
      <c r="A8" s="1"/>
      <c r="B8" s="100"/>
      <c r="C8" s="101"/>
      <c r="D8" s="99"/>
      <c r="E8" s="105">
        <f>C21*0.03</f>
        <v>0</v>
      </c>
      <c r="F8" s="55">
        <f t="shared" si="1"/>
        <v>0</v>
      </c>
      <c r="G8" s="54" t="e">
        <f t="shared" si="0"/>
        <v>#DIV/0!</v>
      </c>
      <c r="H8" s="54"/>
      <c r="I8" s="52">
        <f t="shared" si="2"/>
        <v>0</v>
      </c>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3"/>
      <c r="AR8" s="1"/>
      <c r="AS8" s="1"/>
      <c r="AT8" s="1"/>
      <c r="AU8" s="1"/>
    </row>
    <row r="9" spans="1:47" x14ac:dyDescent="0.4">
      <c r="A9" s="1"/>
      <c r="B9" s="100"/>
      <c r="C9" s="101"/>
      <c r="D9" s="99"/>
      <c r="E9" s="105">
        <f>C21*0.03</f>
        <v>0</v>
      </c>
      <c r="F9" s="55">
        <f t="shared" si="1"/>
        <v>0</v>
      </c>
      <c r="G9" s="54" t="e">
        <f t="shared" si="0"/>
        <v>#DIV/0!</v>
      </c>
      <c r="H9" s="54"/>
      <c r="I9" s="52">
        <f t="shared" si="2"/>
        <v>0</v>
      </c>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3"/>
      <c r="AR9" s="1"/>
      <c r="AS9" s="1"/>
      <c r="AT9" s="1"/>
      <c r="AU9" s="1"/>
    </row>
    <row r="10" spans="1:47" ht="27" thickBot="1" x14ac:dyDescent="0.45">
      <c r="A10" s="1"/>
      <c r="B10" s="100"/>
      <c r="C10" s="101"/>
      <c r="D10" s="99"/>
      <c r="E10" s="106">
        <f>C21*0.15</f>
        <v>0</v>
      </c>
      <c r="F10" s="55">
        <f t="shared" si="1"/>
        <v>0</v>
      </c>
      <c r="G10" s="54" t="e">
        <f t="shared" si="0"/>
        <v>#DIV/0!</v>
      </c>
      <c r="H10" s="54"/>
      <c r="I10" s="52">
        <f t="shared" si="2"/>
        <v>0</v>
      </c>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3"/>
      <c r="AR10" s="1"/>
      <c r="AS10" s="1"/>
      <c r="AT10" s="1"/>
      <c r="AU10" s="1"/>
    </row>
    <row r="11" spans="1:47" ht="27" customHeight="1" thickTop="1" x14ac:dyDescent="0.4">
      <c r="A11" s="1"/>
      <c r="B11" s="110" t="s">
        <v>23</v>
      </c>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2"/>
      <c r="AR11" s="1"/>
      <c r="AS11" s="1"/>
      <c r="AT11" s="1"/>
      <c r="AU11" s="1"/>
    </row>
    <row r="12" spans="1:47" ht="27" thickBot="1" x14ac:dyDescent="0.45">
      <c r="A12" s="1"/>
      <c r="B12" s="113"/>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5"/>
      <c r="AR12" s="1"/>
      <c r="AS12" s="1"/>
      <c r="AT12" s="1"/>
      <c r="AU12" s="1"/>
    </row>
    <row r="13" spans="1:47" ht="34.5" thickTop="1" thickBot="1" x14ac:dyDescent="0.5">
      <c r="A13" s="1"/>
      <c r="B13" s="124" t="s">
        <v>14</v>
      </c>
      <c r="C13" s="126">
        <v>0</v>
      </c>
      <c r="D13" s="127" t="s">
        <v>16</v>
      </c>
      <c r="E13" s="128"/>
      <c r="F13" s="4"/>
      <c r="G13" s="5"/>
      <c r="H13" s="6"/>
      <c r="I13" s="107" t="s">
        <v>17</v>
      </c>
      <c r="J13" s="108"/>
      <c r="K13" s="109"/>
      <c r="L13" s="47"/>
      <c r="M13" s="47">
        <v>1</v>
      </c>
      <c r="N13" s="47">
        <v>2</v>
      </c>
      <c r="O13" s="47">
        <v>3</v>
      </c>
      <c r="P13" s="47">
        <v>4</v>
      </c>
      <c r="Q13" s="47">
        <v>5</v>
      </c>
      <c r="R13" s="47">
        <v>6</v>
      </c>
      <c r="S13" s="47" t="s">
        <v>18</v>
      </c>
      <c r="T13" s="66" t="s">
        <v>5</v>
      </c>
      <c r="U13" s="77" t="s">
        <v>0</v>
      </c>
      <c r="V13" s="38"/>
      <c r="W13" s="38" t="s">
        <v>1</v>
      </c>
      <c r="X13" s="7" t="s">
        <v>10</v>
      </c>
      <c r="Y13" s="7">
        <v>2</v>
      </c>
      <c r="Z13" s="7">
        <v>3</v>
      </c>
      <c r="AA13" s="7">
        <v>4</v>
      </c>
      <c r="AB13" s="7">
        <v>5</v>
      </c>
      <c r="AC13" s="8">
        <v>6</v>
      </c>
      <c r="AD13" s="8" t="s">
        <v>20</v>
      </c>
      <c r="AE13" s="64" t="s">
        <v>5</v>
      </c>
      <c r="AF13" s="8"/>
      <c r="AG13" s="8"/>
      <c r="AH13" s="8"/>
      <c r="AI13" s="8"/>
      <c r="AJ13" s="8"/>
      <c r="AK13" s="8"/>
      <c r="AL13" s="8"/>
      <c r="AM13" s="8"/>
      <c r="AN13" s="8"/>
      <c r="AO13" s="7" t="s">
        <v>1</v>
      </c>
      <c r="AP13" s="78" t="s">
        <v>2</v>
      </c>
      <c r="AQ13" s="68" t="s">
        <v>3</v>
      </c>
      <c r="AR13" s="1"/>
      <c r="AS13" s="1"/>
      <c r="AT13" s="1"/>
      <c r="AU13" s="1"/>
    </row>
    <row r="14" spans="1:47" ht="33.75" thickBot="1" x14ac:dyDescent="0.45">
      <c r="A14" s="1"/>
      <c r="B14" s="125"/>
      <c r="C14" s="121"/>
      <c r="D14" s="9" t="s">
        <v>4</v>
      </c>
      <c r="E14" s="10" t="s">
        <v>5</v>
      </c>
      <c r="F14" s="11"/>
      <c r="G14" s="12"/>
      <c r="H14" s="13"/>
      <c r="I14" s="44" t="s">
        <v>12</v>
      </c>
      <c r="J14" s="43" t="s">
        <v>12</v>
      </c>
      <c r="K14" s="45"/>
      <c r="L14" s="48" t="s">
        <v>6</v>
      </c>
      <c r="M14" s="61"/>
      <c r="N14" s="61"/>
      <c r="O14" s="61"/>
      <c r="P14" s="61"/>
      <c r="Q14" s="61"/>
      <c r="R14" s="61"/>
      <c r="S14" s="61"/>
      <c r="T14" s="61"/>
      <c r="U14" s="71" t="s">
        <v>7</v>
      </c>
      <c r="V14" s="39"/>
      <c r="W14" s="39" t="s">
        <v>8</v>
      </c>
      <c r="X14" s="14" t="s">
        <v>11</v>
      </c>
      <c r="Y14" s="14"/>
      <c r="Z14" s="14"/>
      <c r="AA14" s="14"/>
      <c r="AB14" s="14"/>
      <c r="AC14" s="15"/>
      <c r="AD14" s="15"/>
      <c r="AE14" s="62"/>
      <c r="AF14" s="15">
        <v>2</v>
      </c>
      <c r="AG14" s="15">
        <v>3</v>
      </c>
      <c r="AH14" s="15">
        <v>4</v>
      </c>
      <c r="AI14" s="15">
        <v>5</v>
      </c>
      <c r="AJ14" s="15">
        <v>6</v>
      </c>
      <c r="AK14" s="15" t="s">
        <v>20</v>
      </c>
      <c r="AL14" s="15"/>
      <c r="AM14" s="15"/>
      <c r="AN14" s="15"/>
      <c r="AO14" s="14" t="s">
        <v>8</v>
      </c>
      <c r="AP14" s="72" t="s">
        <v>9</v>
      </c>
      <c r="AQ14" s="69" t="s">
        <v>9</v>
      </c>
      <c r="AR14" s="1"/>
      <c r="AS14" s="1"/>
      <c r="AT14" s="1"/>
      <c r="AU14" s="1"/>
    </row>
    <row r="15" spans="1:47" ht="33.75" thickBot="1" x14ac:dyDescent="0.5">
      <c r="A15" s="1"/>
      <c r="B15" s="37"/>
      <c r="C15" s="33"/>
      <c r="D15" s="16">
        <f>F15</f>
        <v>0</v>
      </c>
      <c r="E15" s="17">
        <f>D15</f>
        <v>0</v>
      </c>
      <c r="F15" s="18">
        <f>I4</f>
        <v>0</v>
      </c>
      <c r="G15" s="19">
        <f>C13</f>
        <v>0</v>
      </c>
      <c r="H15" s="56"/>
      <c r="I15" s="59">
        <f t="shared" ref="I15:I21" si="3">(D15*G15)</f>
        <v>0</v>
      </c>
      <c r="J15" s="34">
        <f>I15</f>
        <v>0</v>
      </c>
      <c r="K15" s="46" t="e">
        <f t="shared" ref="K15:K21" si="4">G4</f>
        <v>#DIV/0!</v>
      </c>
      <c r="L15" s="49" t="e">
        <f t="shared" ref="L15:L21" si="5">(I15*K15)</f>
        <v>#DIV/0!</v>
      </c>
      <c r="M15" s="22" t="b">
        <f>IF(I4=1,L15)</f>
        <v>0</v>
      </c>
      <c r="N15" s="22" t="b">
        <f>IF(I4=2,L15)</f>
        <v>0</v>
      </c>
      <c r="O15" s="22" t="b">
        <f>IF(I4=3,L15)</f>
        <v>0</v>
      </c>
      <c r="P15" s="22" t="b">
        <f>IF(I4=4,L15)</f>
        <v>0</v>
      </c>
      <c r="Q15" s="22" t="b">
        <f>IF(I4=5,L15)</f>
        <v>0</v>
      </c>
      <c r="R15" s="22" t="b">
        <f>IF(I4=6,L15)</f>
        <v>0</v>
      </c>
      <c r="S15" s="22" t="b">
        <f>IF(I4&gt;6,L15)</f>
        <v>0</v>
      </c>
      <c r="T15" s="67">
        <f>SUM(M15:S15)</f>
        <v>0</v>
      </c>
      <c r="U15" s="73">
        <f>T15</f>
        <v>0</v>
      </c>
      <c r="V15" s="40" t="e">
        <f>H4</f>
        <v>#DIV/0!</v>
      </c>
      <c r="W15" s="42" t="e">
        <f t="shared" ref="W15:W21" si="6">((J15*V15)/2)*0.1666667</f>
        <v>#DIV/0!</v>
      </c>
      <c r="X15" s="21" t="e">
        <f>W15</f>
        <v>#DIV/0!</v>
      </c>
      <c r="Y15" s="22" t="b">
        <f>IF(I4=2,X15)</f>
        <v>0</v>
      </c>
      <c r="Z15" s="22" t="b">
        <f>IF(I4=3,X15)</f>
        <v>0</v>
      </c>
      <c r="AA15" s="22" t="b">
        <f>IF(I4=4,X15)</f>
        <v>0</v>
      </c>
      <c r="AB15" s="22" t="b">
        <f>IF(I4=5,X15)</f>
        <v>0</v>
      </c>
      <c r="AC15" s="22" t="b">
        <f>IF(I4=6,X15)</f>
        <v>0</v>
      </c>
      <c r="AD15" s="22" t="b">
        <f>IF(I4&gt;6,X15)</f>
        <v>0</v>
      </c>
      <c r="AE15" s="63">
        <f>SUM(Y15:AD15)</f>
        <v>0</v>
      </c>
      <c r="AF15" s="22" t="b">
        <f>IF(I4=2,2167)</f>
        <v>0</v>
      </c>
      <c r="AG15" s="22" t="b">
        <f t="shared" ref="AG15:AG21" si="7">IF(I4=3,2167)</f>
        <v>0</v>
      </c>
      <c r="AH15" s="22" t="b">
        <f t="shared" ref="AH15:AH21" si="8">IF(I4=4,4333)</f>
        <v>0</v>
      </c>
      <c r="AI15" s="22" t="b">
        <f t="shared" ref="AI15:AI21" si="9">IF(I4=5,4333)</f>
        <v>0</v>
      </c>
      <c r="AJ15" s="22" t="b">
        <f t="shared" ref="AJ15:AJ21" si="10">IF(I4=6,52000)</f>
        <v>0</v>
      </c>
      <c r="AK15" s="22" t="b">
        <f t="shared" ref="AK15:AK21" si="11">IF(I4&gt;6,52000)</f>
        <v>0</v>
      </c>
      <c r="AL15" s="65">
        <f>SUM(AF15:AK15)</f>
        <v>0</v>
      </c>
      <c r="AM15" s="22" t="b">
        <f>IF(AE15&lt;AL15,AE15)</f>
        <v>0</v>
      </c>
      <c r="AN15" s="22">
        <f>IF(AE15&gt;=AL15,AL15)</f>
        <v>0</v>
      </c>
      <c r="AO15" s="20">
        <f t="shared" ref="AO15:AO21" si="12">AM15+AN15</f>
        <v>0</v>
      </c>
      <c r="AP15" s="74">
        <f t="shared" ref="AP15:AP21" si="13">U15+AO15</f>
        <v>0</v>
      </c>
      <c r="AQ15" s="91">
        <f>AP15*12</f>
        <v>0</v>
      </c>
      <c r="AR15" s="1"/>
      <c r="AS15" s="1"/>
      <c r="AT15" s="1"/>
      <c r="AU15" s="1"/>
    </row>
    <row r="16" spans="1:47" ht="33.75" customHeight="1" x14ac:dyDescent="0.45">
      <c r="A16" s="1"/>
      <c r="B16" s="116" t="s">
        <v>24</v>
      </c>
      <c r="C16" s="119">
        <v>0</v>
      </c>
      <c r="D16" s="23">
        <f>D15*F15</f>
        <v>0</v>
      </c>
      <c r="E16" s="24">
        <f>E15+D16</f>
        <v>0</v>
      </c>
      <c r="F16" s="25">
        <f>F15</f>
        <v>0</v>
      </c>
      <c r="G16" s="26">
        <f>G15</f>
        <v>0</v>
      </c>
      <c r="H16" s="57"/>
      <c r="I16" s="59">
        <f t="shared" si="3"/>
        <v>0</v>
      </c>
      <c r="J16" s="35">
        <f>J15+I16</f>
        <v>0</v>
      </c>
      <c r="K16" s="46" t="e">
        <f t="shared" si="4"/>
        <v>#DIV/0!</v>
      </c>
      <c r="L16" s="49" t="e">
        <f t="shared" si="5"/>
        <v>#DIV/0!</v>
      </c>
      <c r="M16" s="22" t="b">
        <f>IF(I5=1,0)</f>
        <v>0</v>
      </c>
      <c r="N16" s="22" t="b">
        <f>IF(I34,0)</f>
        <v>0</v>
      </c>
      <c r="O16" s="22" t="b">
        <f t="shared" ref="O16:O17" si="14">IF(I5=3,L16)</f>
        <v>0</v>
      </c>
      <c r="P16" s="22" t="b">
        <f t="shared" ref="P16:P17" si="15">IF(I5=4,L16)</f>
        <v>0</v>
      </c>
      <c r="Q16" s="22" t="b">
        <f t="shared" ref="Q16:Q18" si="16">IF(I5=5,L16)</f>
        <v>0</v>
      </c>
      <c r="R16" s="22" t="b">
        <f t="shared" ref="R16:R21" si="17">IF(I5=6,L16)</f>
        <v>0</v>
      </c>
      <c r="S16" s="22" t="b">
        <f t="shared" ref="S16:S21" si="18">IF(I5&gt;6,L16)</f>
        <v>0</v>
      </c>
      <c r="T16" s="67">
        <f t="shared" ref="T16:T21" si="19">SUM(M16:S16)</f>
        <v>0</v>
      </c>
      <c r="U16" s="75">
        <f>U15+T16</f>
        <v>0</v>
      </c>
      <c r="V16" s="41" t="e">
        <f>V15</f>
        <v>#DIV/0!</v>
      </c>
      <c r="W16" s="42" t="e">
        <f t="shared" si="6"/>
        <v>#DIV/0!</v>
      </c>
      <c r="X16" s="21" t="e">
        <f>W16</f>
        <v>#DIV/0!</v>
      </c>
      <c r="Y16" s="22" t="b">
        <f t="shared" ref="Y16:Y21" si="20">IF(I5=2,X16)</f>
        <v>0</v>
      </c>
      <c r="Z16" s="22" t="b">
        <f t="shared" ref="Z16:Z21" si="21">IF(I5=3,X16)</f>
        <v>0</v>
      </c>
      <c r="AA16" s="22" t="b">
        <f t="shared" ref="AA16:AA21" si="22">IF(I5=4,X16)</f>
        <v>0</v>
      </c>
      <c r="AB16" s="22" t="b">
        <f t="shared" ref="AB16:AB21" si="23">IF(I5=5,X16)</f>
        <v>0</v>
      </c>
      <c r="AC16" s="22" t="b">
        <f t="shared" ref="AC16:AC21" si="24">IF(I5=6,X16)</f>
        <v>0</v>
      </c>
      <c r="AD16" s="22" t="b">
        <f t="shared" ref="AD16:AD21" si="25">IF(I5&gt;6,X16)</f>
        <v>0</v>
      </c>
      <c r="AE16" s="63">
        <f t="shared" ref="AE16:AE21" si="26">SUM(Y16:AD16)</f>
        <v>0</v>
      </c>
      <c r="AF16" s="22" t="b">
        <f t="shared" ref="AF16:AF21" si="27">IF(I5=2,2167)</f>
        <v>0</v>
      </c>
      <c r="AG16" s="22" t="b">
        <f t="shared" si="7"/>
        <v>0</v>
      </c>
      <c r="AH16" s="22" t="b">
        <f t="shared" si="8"/>
        <v>0</v>
      </c>
      <c r="AI16" s="22" t="b">
        <f t="shared" si="9"/>
        <v>0</v>
      </c>
      <c r="AJ16" s="22" t="b">
        <f t="shared" si="10"/>
        <v>0</v>
      </c>
      <c r="AK16" s="22" t="b">
        <f t="shared" si="11"/>
        <v>0</v>
      </c>
      <c r="AL16" s="65">
        <f t="shared" ref="AL16:AL21" si="28">SUM(AF16:AK16)</f>
        <v>0</v>
      </c>
      <c r="AM16" s="22" t="b">
        <f t="shared" ref="AM16:AM21" si="29">IF(AE16&lt;AL16,AE16)</f>
        <v>0</v>
      </c>
      <c r="AN16" s="22">
        <f t="shared" ref="AN16:AN21" si="30">IF(AE16&gt;=AL16,AL16)</f>
        <v>0</v>
      </c>
      <c r="AO16" s="20">
        <f t="shared" si="12"/>
        <v>0</v>
      </c>
      <c r="AP16" s="76">
        <f t="shared" si="13"/>
        <v>0</v>
      </c>
      <c r="AQ16" s="92">
        <f t="shared" ref="AQ16:AQ21" si="31">AP16*12</f>
        <v>0</v>
      </c>
      <c r="AR16" s="1"/>
      <c r="AS16" s="1"/>
      <c r="AT16" s="1"/>
      <c r="AU16" s="1"/>
    </row>
    <row r="17" spans="1:47" ht="33" x14ac:dyDescent="0.45">
      <c r="A17" s="1"/>
      <c r="B17" s="117"/>
      <c r="C17" s="120"/>
      <c r="D17" s="23">
        <f>D16*F16</f>
        <v>0</v>
      </c>
      <c r="E17" s="24">
        <f t="shared" ref="E17:E21" si="32">E16+D17</f>
        <v>0</v>
      </c>
      <c r="F17" s="25">
        <f t="shared" ref="F17:G21" si="33">F16</f>
        <v>0</v>
      </c>
      <c r="G17" s="26">
        <f t="shared" si="33"/>
        <v>0</v>
      </c>
      <c r="H17" s="57"/>
      <c r="I17" s="59">
        <f t="shared" si="3"/>
        <v>0</v>
      </c>
      <c r="J17" s="35">
        <f>J16+I17</f>
        <v>0</v>
      </c>
      <c r="K17" s="46" t="e">
        <f t="shared" si="4"/>
        <v>#DIV/0!</v>
      </c>
      <c r="L17" s="49" t="e">
        <f t="shared" si="5"/>
        <v>#DIV/0!</v>
      </c>
      <c r="M17" s="22" t="b">
        <f t="shared" ref="M17:M21" si="34">IF(I6=1,0)</f>
        <v>0</v>
      </c>
      <c r="N17" s="22" t="b">
        <f t="shared" ref="N17:N21" si="35">IF(I35,0)</f>
        <v>0</v>
      </c>
      <c r="O17" s="22" t="b">
        <f t="shared" si="14"/>
        <v>0</v>
      </c>
      <c r="P17" s="22" t="b">
        <f t="shared" si="15"/>
        <v>0</v>
      </c>
      <c r="Q17" s="22" t="b">
        <f t="shared" si="16"/>
        <v>0</v>
      </c>
      <c r="R17" s="22" t="b">
        <f t="shared" si="17"/>
        <v>0</v>
      </c>
      <c r="S17" s="22" t="b">
        <f t="shared" si="18"/>
        <v>0</v>
      </c>
      <c r="T17" s="67">
        <f t="shared" si="19"/>
        <v>0</v>
      </c>
      <c r="U17" s="75">
        <f t="shared" ref="U17:U21" si="36">U16+T17</f>
        <v>0</v>
      </c>
      <c r="V17" s="41" t="e">
        <f t="shared" ref="V17:V21" si="37">V16</f>
        <v>#DIV/0!</v>
      </c>
      <c r="W17" s="42" t="e">
        <f t="shared" si="6"/>
        <v>#DIV/0!</v>
      </c>
      <c r="X17" s="21" t="e">
        <f t="shared" ref="X17:X20" si="38">W17</f>
        <v>#DIV/0!</v>
      </c>
      <c r="Y17" s="22" t="b">
        <f t="shared" si="20"/>
        <v>0</v>
      </c>
      <c r="Z17" s="22" t="b">
        <f t="shared" si="21"/>
        <v>0</v>
      </c>
      <c r="AA17" s="22" t="b">
        <f t="shared" si="22"/>
        <v>0</v>
      </c>
      <c r="AB17" s="22" t="b">
        <f t="shared" si="23"/>
        <v>0</v>
      </c>
      <c r="AC17" s="22" t="b">
        <f t="shared" si="24"/>
        <v>0</v>
      </c>
      <c r="AD17" s="22" t="b">
        <f t="shared" si="25"/>
        <v>0</v>
      </c>
      <c r="AE17" s="63">
        <f t="shared" si="26"/>
        <v>0</v>
      </c>
      <c r="AF17" s="22" t="b">
        <f t="shared" si="27"/>
        <v>0</v>
      </c>
      <c r="AG17" s="22" t="b">
        <f t="shared" si="7"/>
        <v>0</v>
      </c>
      <c r="AH17" s="22" t="b">
        <f t="shared" si="8"/>
        <v>0</v>
      </c>
      <c r="AI17" s="22" t="b">
        <f t="shared" si="9"/>
        <v>0</v>
      </c>
      <c r="AJ17" s="22" t="b">
        <f t="shared" si="10"/>
        <v>0</v>
      </c>
      <c r="AK17" s="22" t="b">
        <f t="shared" si="11"/>
        <v>0</v>
      </c>
      <c r="AL17" s="65">
        <f t="shared" si="28"/>
        <v>0</v>
      </c>
      <c r="AM17" s="22" t="b">
        <f t="shared" si="29"/>
        <v>0</v>
      </c>
      <c r="AN17" s="22">
        <f t="shared" si="30"/>
        <v>0</v>
      </c>
      <c r="AO17" s="20">
        <f t="shared" si="12"/>
        <v>0</v>
      </c>
      <c r="AP17" s="76">
        <f t="shared" si="13"/>
        <v>0</v>
      </c>
      <c r="AQ17" s="92">
        <f t="shared" si="31"/>
        <v>0</v>
      </c>
      <c r="AR17" s="1"/>
      <c r="AS17" s="1"/>
      <c r="AT17" s="1"/>
      <c r="AU17" s="1"/>
    </row>
    <row r="18" spans="1:47" ht="33.75" thickBot="1" x14ac:dyDescent="0.5">
      <c r="A18" s="1"/>
      <c r="B18" s="118"/>
      <c r="C18" s="121"/>
      <c r="D18" s="23">
        <f t="shared" ref="D18:D21" si="39">D17*F17</f>
        <v>0</v>
      </c>
      <c r="E18" s="24">
        <f t="shared" si="32"/>
        <v>0</v>
      </c>
      <c r="F18" s="25">
        <f t="shared" si="33"/>
        <v>0</v>
      </c>
      <c r="G18" s="26">
        <f t="shared" si="33"/>
        <v>0</v>
      </c>
      <c r="H18" s="57"/>
      <c r="I18" s="59">
        <f t="shared" si="3"/>
        <v>0</v>
      </c>
      <c r="J18" s="35">
        <f>J17+I18</f>
        <v>0</v>
      </c>
      <c r="K18" s="46" t="e">
        <f t="shared" si="4"/>
        <v>#DIV/0!</v>
      </c>
      <c r="L18" s="49" t="e">
        <f t="shared" si="5"/>
        <v>#DIV/0!</v>
      </c>
      <c r="M18" s="22" t="b">
        <f t="shared" si="34"/>
        <v>0</v>
      </c>
      <c r="N18" s="22" t="b">
        <f t="shared" si="35"/>
        <v>0</v>
      </c>
      <c r="O18" s="22" t="b">
        <f>IF(I7=3,0)</f>
        <v>0</v>
      </c>
      <c r="P18" s="22" t="b">
        <f>IF(I7=4,0)</f>
        <v>0</v>
      </c>
      <c r="Q18" s="22" t="b">
        <f t="shared" si="16"/>
        <v>0</v>
      </c>
      <c r="R18" s="22" t="b">
        <f t="shared" si="17"/>
        <v>0</v>
      </c>
      <c r="S18" s="22" t="b">
        <f t="shared" si="18"/>
        <v>0</v>
      </c>
      <c r="T18" s="67">
        <f t="shared" si="19"/>
        <v>0</v>
      </c>
      <c r="U18" s="75">
        <f t="shared" si="36"/>
        <v>0</v>
      </c>
      <c r="V18" s="41" t="e">
        <f t="shared" si="37"/>
        <v>#DIV/0!</v>
      </c>
      <c r="W18" s="42" t="e">
        <f t="shared" si="6"/>
        <v>#DIV/0!</v>
      </c>
      <c r="X18" s="21" t="e">
        <f t="shared" si="38"/>
        <v>#DIV/0!</v>
      </c>
      <c r="Y18" s="22" t="b">
        <f t="shared" si="20"/>
        <v>0</v>
      </c>
      <c r="Z18" s="22" t="b">
        <f t="shared" si="21"/>
        <v>0</v>
      </c>
      <c r="AA18" s="22" t="b">
        <f t="shared" si="22"/>
        <v>0</v>
      </c>
      <c r="AB18" s="22" t="b">
        <f t="shared" si="23"/>
        <v>0</v>
      </c>
      <c r="AC18" s="22" t="b">
        <f t="shared" si="24"/>
        <v>0</v>
      </c>
      <c r="AD18" s="22" t="b">
        <f t="shared" si="25"/>
        <v>0</v>
      </c>
      <c r="AE18" s="63">
        <f t="shared" si="26"/>
        <v>0</v>
      </c>
      <c r="AF18" s="22" t="b">
        <f t="shared" si="27"/>
        <v>0</v>
      </c>
      <c r="AG18" s="22" t="b">
        <f t="shared" si="7"/>
        <v>0</v>
      </c>
      <c r="AH18" s="22" t="b">
        <f t="shared" si="8"/>
        <v>0</v>
      </c>
      <c r="AI18" s="22" t="b">
        <f t="shared" si="9"/>
        <v>0</v>
      </c>
      <c r="AJ18" s="22" t="b">
        <f t="shared" si="10"/>
        <v>0</v>
      </c>
      <c r="AK18" s="22" t="b">
        <f t="shared" si="11"/>
        <v>0</v>
      </c>
      <c r="AL18" s="65">
        <f t="shared" si="28"/>
        <v>0</v>
      </c>
      <c r="AM18" s="22" t="b">
        <f t="shared" si="29"/>
        <v>0</v>
      </c>
      <c r="AN18" s="22">
        <f t="shared" si="30"/>
        <v>0</v>
      </c>
      <c r="AO18" s="20">
        <f t="shared" si="12"/>
        <v>0</v>
      </c>
      <c r="AP18" s="76">
        <f t="shared" si="13"/>
        <v>0</v>
      </c>
      <c r="AQ18" s="92">
        <f t="shared" si="31"/>
        <v>0</v>
      </c>
      <c r="AR18" s="1"/>
      <c r="AS18" s="1"/>
      <c r="AT18" s="1"/>
      <c r="AU18" s="1"/>
    </row>
    <row r="19" spans="1:47" ht="33.75" thickBot="1" x14ac:dyDescent="0.5">
      <c r="A19" s="1"/>
      <c r="B19" s="37"/>
      <c r="C19" s="33"/>
      <c r="D19" s="23">
        <f t="shared" si="39"/>
        <v>0</v>
      </c>
      <c r="E19" s="24">
        <f t="shared" si="32"/>
        <v>0</v>
      </c>
      <c r="F19" s="25">
        <f t="shared" si="33"/>
        <v>0</v>
      </c>
      <c r="G19" s="26">
        <f t="shared" si="33"/>
        <v>0</v>
      </c>
      <c r="H19" s="57"/>
      <c r="I19" s="59">
        <f t="shared" si="3"/>
        <v>0</v>
      </c>
      <c r="J19" s="35">
        <f>J18+I19</f>
        <v>0</v>
      </c>
      <c r="K19" s="46" t="e">
        <f t="shared" si="4"/>
        <v>#DIV/0!</v>
      </c>
      <c r="L19" s="49" t="e">
        <f t="shared" si="5"/>
        <v>#DIV/0!</v>
      </c>
      <c r="M19" s="22" t="b">
        <f t="shared" si="34"/>
        <v>0</v>
      </c>
      <c r="N19" s="22" t="b">
        <f t="shared" si="35"/>
        <v>0</v>
      </c>
      <c r="O19" s="22" t="b">
        <f t="shared" ref="O19:O21" si="40">IF(I8=3,0)</f>
        <v>0</v>
      </c>
      <c r="P19" s="22" t="b">
        <f t="shared" ref="P19:P21" si="41">IF(I8=4,0)</f>
        <v>0</v>
      </c>
      <c r="Q19" s="22" t="b">
        <f>IF(I8=5,L19)</f>
        <v>0</v>
      </c>
      <c r="R19" s="22" t="b">
        <f t="shared" si="17"/>
        <v>0</v>
      </c>
      <c r="S19" s="22" t="b">
        <f t="shared" si="18"/>
        <v>0</v>
      </c>
      <c r="T19" s="67">
        <f t="shared" si="19"/>
        <v>0</v>
      </c>
      <c r="U19" s="75">
        <f t="shared" si="36"/>
        <v>0</v>
      </c>
      <c r="V19" s="41" t="e">
        <f t="shared" si="37"/>
        <v>#DIV/0!</v>
      </c>
      <c r="W19" s="42" t="e">
        <f t="shared" si="6"/>
        <v>#DIV/0!</v>
      </c>
      <c r="X19" s="21" t="e">
        <f t="shared" si="38"/>
        <v>#DIV/0!</v>
      </c>
      <c r="Y19" s="22" t="b">
        <f t="shared" si="20"/>
        <v>0</v>
      </c>
      <c r="Z19" s="22" t="b">
        <f t="shared" si="21"/>
        <v>0</v>
      </c>
      <c r="AA19" s="22" t="b">
        <f t="shared" si="22"/>
        <v>0</v>
      </c>
      <c r="AB19" s="22" t="b">
        <f t="shared" si="23"/>
        <v>0</v>
      </c>
      <c r="AC19" s="22" t="b">
        <f t="shared" si="24"/>
        <v>0</v>
      </c>
      <c r="AD19" s="22" t="b">
        <f t="shared" si="25"/>
        <v>0</v>
      </c>
      <c r="AE19" s="63">
        <f t="shared" si="26"/>
        <v>0</v>
      </c>
      <c r="AF19" s="22" t="b">
        <f t="shared" si="27"/>
        <v>0</v>
      </c>
      <c r="AG19" s="22" t="b">
        <f t="shared" si="7"/>
        <v>0</v>
      </c>
      <c r="AH19" s="22" t="b">
        <f t="shared" si="8"/>
        <v>0</v>
      </c>
      <c r="AI19" s="22" t="b">
        <f t="shared" si="9"/>
        <v>0</v>
      </c>
      <c r="AJ19" s="22" t="b">
        <f t="shared" si="10"/>
        <v>0</v>
      </c>
      <c r="AK19" s="22" t="b">
        <f t="shared" si="11"/>
        <v>0</v>
      </c>
      <c r="AL19" s="65">
        <f t="shared" si="28"/>
        <v>0</v>
      </c>
      <c r="AM19" s="22" t="b">
        <f t="shared" si="29"/>
        <v>0</v>
      </c>
      <c r="AN19" s="22">
        <f t="shared" si="30"/>
        <v>0</v>
      </c>
      <c r="AO19" s="20">
        <f t="shared" si="12"/>
        <v>0</v>
      </c>
      <c r="AP19" s="76">
        <f t="shared" si="13"/>
        <v>0</v>
      </c>
      <c r="AQ19" s="92">
        <f t="shared" si="31"/>
        <v>0</v>
      </c>
      <c r="AR19" s="1"/>
      <c r="AS19" s="1"/>
      <c r="AT19" s="1"/>
      <c r="AU19" s="1"/>
    </row>
    <row r="20" spans="1:47" ht="34.5" thickTop="1" thickBot="1" x14ac:dyDescent="0.5">
      <c r="A20" s="1"/>
      <c r="B20" s="103" t="s">
        <v>22</v>
      </c>
      <c r="C20" s="104">
        <v>0</v>
      </c>
      <c r="D20" s="23">
        <f t="shared" si="39"/>
        <v>0</v>
      </c>
      <c r="E20" s="24">
        <f t="shared" si="32"/>
        <v>0</v>
      </c>
      <c r="F20" s="25">
        <f t="shared" si="33"/>
        <v>0</v>
      </c>
      <c r="G20" s="26">
        <f t="shared" si="33"/>
        <v>0</v>
      </c>
      <c r="H20" s="57"/>
      <c r="I20" s="59">
        <f t="shared" si="3"/>
        <v>0</v>
      </c>
      <c r="J20" s="35">
        <f t="shared" ref="J20" si="42">J19+I20</f>
        <v>0</v>
      </c>
      <c r="K20" s="46" t="e">
        <f t="shared" si="4"/>
        <v>#DIV/0!</v>
      </c>
      <c r="L20" s="49" t="e">
        <f t="shared" si="5"/>
        <v>#DIV/0!</v>
      </c>
      <c r="M20" s="22" t="b">
        <f t="shared" si="34"/>
        <v>0</v>
      </c>
      <c r="N20" s="22" t="b">
        <f t="shared" si="35"/>
        <v>0</v>
      </c>
      <c r="O20" s="22" t="b">
        <f t="shared" si="40"/>
        <v>0</v>
      </c>
      <c r="P20" s="22" t="b">
        <f t="shared" si="41"/>
        <v>0</v>
      </c>
      <c r="Q20" s="22" t="b">
        <f>IF(I9=5,0)</f>
        <v>0</v>
      </c>
      <c r="R20" s="22" t="b">
        <f t="shared" si="17"/>
        <v>0</v>
      </c>
      <c r="S20" s="22" t="b">
        <f t="shared" si="18"/>
        <v>0</v>
      </c>
      <c r="T20" s="67">
        <f t="shared" si="19"/>
        <v>0</v>
      </c>
      <c r="U20" s="75">
        <f t="shared" si="36"/>
        <v>0</v>
      </c>
      <c r="V20" s="41" t="e">
        <f t="shared" si="37"/>
        <v>#DIV/0!</v>
      </c>
      <c r="W20" s="42" t="e">
        <f t="shared" si="6"/>
        <v>#DIV/0!</v>
      </c>
      <c r="X20" s="21" t="e">
        <f t="shared" si="38"/>
        <v>#DIV/0!</v>
      </c>
      <c r="Y20" s="22" t="b">
        <f t="shared" si="20"/>
        <v>0</v>
      </c>
      <c r="Z20" s="22" t="b">
        <f t="shared" si="21"/>
        <v>0</v>
      </c>
      <c r="AA20" s="22" t="b">
        <f t="shared" si="22"/>
        <v>0</v>
      </c>
      <c r="AB20" s="22" t="b">
        <f t="shared" si="23"/>
        <v>0</v>
      </c>
      <c r="AC20" s="22" t="b">
        <f t="shared" si="24"/>
        <v>0</v>
      </c>
      <c r="AD20" s="22" t="b">
        <f t="shared" si="25"/>
        <v>0</v>
      </c>
      <c r="AE20" s="63">
        <f t="shared" si="26"/>
        <v>0</v>
      </c>
      <c r="AF20" s="22" t="b">
        <f t="shared" si="27"/>
        <v>0</v>
      </c>
      <c r="AG20" s="22" t="b">
        <f t="shared" si="7"/>
        <v>0</v>
      </c>
      <c r="AH20" s="22" t="b">
        <f t="shared" si="8"/>
        <v>0</v>
      </c>
      <c r="AI20" s="22" t="b">
        <f t="shared" si="9"/>
        <v>0</v>
      </c>
      <c r="AJ20" s="22" t="b">
        <f t="shared" si="10"/>
        <v>0</v>
      </c>
      <c r="AK20" s="22" t="b">
        <f t="shared" si="11"/>
        <v>0</v>
      </c>
      <c r="AL20" s="65">
        <f t="shared" si="28"/>
        <v>0</v>
      </c>
      <c r="AM20" s="22" t="b">
        <f t="shared" si="29"/>
        <v>0</v>
      </c>
      <c r="AN20" s="22">
        <f t="shared" si="30"/>
        <v>0</v>
      </c>
      <c r="AO20" s="20">
        <f t="shared" si="12"/>
        <v>0</v>
      </c>
      <c r="AP20" s="76">
        <f t="shared" si="13"/>
        <v>0</v>
      </c>
      <c r="AQ20" s="92">
        <f t="shared" si="31"/>
        <v>0</v>
      </c>
      <c r="AR20" s="1"/>
      <c r="AS20" s="1"/>
      <c r="AT20" s="1"/>
      <c r="AU20" s="1"/>
    </row>
    <row r="21" spans="1:47" ht="34.5" thickTop="1" thickBot="1" x14ac:dyDescent="0.5">
      <c r="A21" s="1"/>
      <c r="B21" s="103" t="s">
        <v>21</v>
      </c>
      <c r="C21" s="104">
        <v>0</v>
      </c>
      <c r="D21" s="27">
        <f t="shared" si="39"/>
        <v>0</v>
      </c>
      <c r="E21" s="28">
        <f t="shared" si="32"/>
        <v>0</v>
      </c>
      <c r="F21" s="29">
        <f t="shared" si="33"/>
        <v>0</v>
      </c>
      <c r="G21" s="30">
        <f t="shared" si="33"/>
        <v>0</v>
      </c>
      <c r="H21" s="58"/>
      <c r="I21" s="60">
        <f t="shared" si="3"/>
        <v>0</v>
      </c>
      <c r="J21" s="36">
        <f>J20+I21</f>
        <v>0</v>
      </c>
      <c r="K21" s="79" t="e">
        <f t="shared" si="4"/>
        <v>#DIV/0!</v>
      </c>
      <c r="L21" s="80" t="e">
        <f t="shared" si="5"/>
        <v>#DIV/0!</v>
      </c>
      <c r="M21" s="81" t="b">
        <f t="shared" si="34"/>
        <v>0</v>
      </c>
      <c r="N21" s="81" t="b">
        <f t="shared" si="35"/>
        <v>0</v>
      </c>
      <c r="O21" s="81" t="b">
        <f t="shared" si="40"/>
        <v>0</v>
      </c>
      <c r="P21" s="81" t="b">
        <f t="shared" si="41"/>
        <v>0</v>
      </c>
      <c r="Q21" s="81" t="b">
        <f>IF(I10=5,0)</f>
        <v>0</v>
      </c>
      <c r="R21" s="81" t="b">
        <f t="shared" si="17"/>
        <v>0</v>
      </c>
      <c r="S21" s="81" t="b">
        <f t="shared" si="18"/>
        <v>0</v>
      </c>
      <c r="T21" s="82">
        <f t="shared" si="19"/>
        <v>0</v>
      </c>
      <c r="U21" s="83">
        <f t="shared" si="36"/>
        <v>0</v>
      </c>
      <c r="V21" s="84" t="e">
        <f t="shared" si="37"/>
        <v>#DIV/0!</v>
      </c>
      <c r="W21" s="85" t="e">
        <f t="shared" si="6"/>
        <v>#DIV/0!</v>
      </c>
      <c r="X21" s="86" t="e">
        <f>W21</f>
        <v>#DIV/0!</v>
      </c>
      <c r="Y21" s="81" t="b">
        <f t="shared" si="20"/>
        <v>0</v>
      </c>
      <c r="Z21" s="81" t="b">
        <f t="shared" si="21"/>
        <v>0</v>
      </c>
      <c r="AA21" s="81" t="b">
        <f t="shared" si="22"/>
        <v>0</v>
      </c>
      <c r="AB21" s="81" t="b">
        <f t="shared" si="23"/>
        <v>0</v>
      </c>
      <c r="AC21" s="81" t="b">
        <f t="shared" si="24"/>
        <v>0</v>
      </c>
      <c r="AD21" s="81" t="b">
        <f t="shared" si="25"/>
        <v>0</v>
      </c>
      <c r="AE21" s="87">
        <f t="shared" si="26"/>
        <v>0</v>
      </c>
      <c r="AF21" s="81" t="b">
        <f t="shared" si="27"/>
        <v>0</v>
      </c>
      <c r="AG21" s="81" t="b">
        <f t="shared" si="7"/>
        <v>0</v>
      </c>
      <c r="AH21" s="81" t="b">
        <f t="shared" si="8"/>
        <v>0</v>
      </c>
      <c r="AI21" s="81" t="b">
        <f t="shared" si="9"/>
        <v>0</v>
      </c>
      <c r="AJ21" s="81" t="b">
        <f t="shared" si="10"/>
        <v>0</v>
      </c>
      <c r="AK21" s="81" t="b">
        <f t="shared" si="11"/>
        <v>0</v>
      </c>
      <c r="AL21" s="88">
        <f t="shared" si="28"/>
        <v>0</v>
      </c>
      <c r="AM21" s="81" t="b">
        <f t="shared" si="29"/>
        <v>0</v>
      </c>
      <c r="AN21" s="81">
        <f t="shared" si="30"/>
        <v>0</v>
      </c>
      <c r="AO21" s="89">
        <f t="shared" si="12"/>
        <v>0</v>
      </c>
      <c r="AP21" s="90">
        <f t="shared" si="13"/>
        <v>0</v>
      </c>
      <c r="AQ21" s="93">
        <f t="shared" si="31"/>
        <v>0</v>
      </c>
      <c r="AR21" s="1"/>
      <c r="AS21" s="1"/>
      <c r="AT21" s="1"/>
      <c r="AU21" s="1"/>
    </row>
    <row r="22" spans="1:47" ht="15" customHeight="1" thickTop="1" x14ac:dyDescent="0.4">
      <c r="A22" s="1"/>
      <c r="B22" s="1"/>
      <c r="C22" s="1"/>
      <c r="D22" s="1"/>
      <c r="E22" s="1"/>
      <c r="F22" s="1"/>
      <c r="G22" s="2"/>
      <c r="H22" s="2"/>
      <c r="I22" s="2"/>
      <c r="J22" s="2"/>
      <c r="K22" s="1"/>
      <c r="L22" s="1"/>
      <c r="M22" s="1"/>
      <c r="N22" s="1"/>
      <c r="O22" s="1"/>
      <c r="P22" s="1"/>
      <c r="Q22" s="1"/>
      <c r="R22" s="1"/>
      <c r="S22" s="1"/>
      <c r="T22" s="1"/>
      <c r="U22" s="1"/>
      <c r="V22" s="2"/>
      <c r="W22" s="2"/>
      <c r="X22" s="1"/>
      <c r="Y22" s="1"/>
      <c r="Z22" s="1"/>
      <c r="AA22" s="1"/>
      <c r="AB22" s="1"/>
      <c r="AC22" s="2"/>
      <c r="AD22" s="2"/>
      <c r="AE22" s="2"/>
      <c r="AF22" s="2"/>
      <c r="AG22" s="2"/>
      <c r="AH22" s="2"/>
      <c r="AI22" s="2"/>
      <c r="AJ22" s="2"/>
      <c r="AK22" s="2"/>
      <c r="AL22" s="2"/>
      <c r="AM22" s="2"/>
      <c r="AN22" s="2"/>
      <c r="AO22" s="1"/>
      <c r="AP22" s="1"/>
      <c r="AQ22" s="1"/>
      <c r="AR22" s="1"/>
      <c r="AS22" s="1"/>
      <c r="AT22" s="1"/>
      <c r="AU22" s="1"/>
    </row>
    <row r="23" spans="1:47" x14ac:dyDescent="0.4">
      <c r="A23" s="1"/>
      <c r="B23" s="1"/>
      <c r="C23" s="1"/>
      <c r="D23" s="1"/>
      <c r="E23" s="1"/>
      <c r="F23" s="1"/>
      <c r="G23" s="2"/>
      <c r="H23" s="2"/>
      <c r="I23" s="2"/>
      <c r="J23" s="2"/>
      <c r="K23" s="1"/>
      <c r="L23" s="1"/>
      <c r="M23" s="1"/>
      <c r="N23" s="1"/>
      <c r="O23" s="1"/>
      <c r="P23" s="1"/>
      <c r="Q23" s="1"/>
      <c r="R23" s="1"/>
      <c r="S23" s="1"/>
      <c r="T23" s="1"/>
      <c r="U23" s="1"/>
      <c r="V23" s="2"/>
      <c r="W23" s="2"/>
      <c r="X23" s="31"/>
      <c r="Y23" s="31"/>
      <c r="Z23" s="31"/>
      <c r="AA23" s="31"/>
      <c r="AB23" s="31"/>
      <c r="AC23" s="2"/>
      <c r="AD23" s="2"/>
      <c r="AE23" s="2"/>
      <c r="AF23" s="2"/>
      <c r="AG23" s="2"/>
      <c r="AH23" s="2"/>
      <c r="AI23" s="2"/>
      <c r="AJ23" s="2"/>
      <c r="AK23" s="2"/>
      <c r="AL23" s="2"/>
      <c r="AM23" s="2"/>
      <c r="AN23" s="2"/>
      <c r="AO23" s="1"/>
      <c r="AP23" s="1"/>
      <c r="AQ23" s="1"/>
      <c r="AR23" s="1"/>
      <c r="AS23" s="1"/>
      <c r="AT23" s="1"/>
      <c r="AU23" s="1"/>
    </row>
    <row r="24" spans="1:47" x14ac:dyDescent="0.4">
      <c r="A24" s="1"/>
      <c r="B24" s="1"/>
      <c r="C24" s="1"/>
      <c r="D24" s="1"/>
      <c r="E24" s="1"/>
      <c r="F24" s="1"/>
      <c r="G24" s="2"/>
      <c r="H24" s="2"/>
      <c r="I24" s="2"/>
      <c r="J24" s="2"/>
      <c r="K24" s="1"/>
      <c r="L24" s="1"/>
      <c r="M24" s="1"/>
      <c r="N24" s="1"/>
      <c r="O24" s="1"/>
      <c r="P24" s="1"/>
      <c r="Q24" s="1"/>
      <c r="R24" s="1"/>
      <c r="S24" s="1"/>
      <c r="T24" s="1"/>
      <c r="U24" s="1"/>
      <c r="V24" s="2"/>
      <c r="W24" s="2"/>
      <c r="X24" s="1"/>
      <c r="Y24" s="1"/>
      <c r="Z24" s="1"/>
      <c r="AA24" s="1"/>
      <c r="AB24" s="1"/>
      <c r="AC24" s="2"/>
      <c r="AD24" s="2"/>
      <c r="AE24" s="2"/>
      <c r="AF24" s="2"/>
      <c r="AG24" s="2"/>
      <c r="AH24" s="2"/>
      <c r="AI24" s="2"/>
      <c r="AJ24" s="2"/>
      <c r="AK24" s="2"/>
      <c r="AL24" s="2"/>
      <c r="AM24" s="2"/>
      <c r="AN24" s="2"/>
      <c r="AO24" s="1"/>
      <c r="AP24" s="1"/>
      <c r="AQ24" s="1"/>
      <c r="AR24" s="1"/>
      <c r="AS24" s="1"/>
      <c r="AT24" s="1"/>
      <c r="AU24" s="1"/>
    </row>
    <row r="25" spans="1:47" x14ac:dyDescent="0.4">
      <c r="A25" s="1"/>
      <c r="B25" s="1"/>
      <c r="C25" s="1"/>
      <c r="D25"/>
      <c r="E25" s="1"/>
      <c r="F25" s="1"/>
      <c r="G25" s="2"/>
      <c r="H25" s="2"/>
      <c r="I25" s="2"/>
      <c r="J25" s="2"/>
      <c r="K25" s="1"/>
      <c r="L25" s="1"/>
      <c r="M25" s="1"/>
      <c r="N25" s="1"/>
      <c r="O25" s="1"/>
      <c r="P25" s="1"/>
      <c r="Q25" s="1"/>
      <c r="R25" s="1"/>
      <c r="S25" s="1"/>
      <c r="T25" s="1"/>
      <c r="U25" s="1"/>
      <c r="V25" s="2"/>
      <c r="W25" s="2"/>
      <c r="X25" s="1"/>
      <c r="Y25" s="1"/>
      <c r="Z25" s="1"/>
      <c r="AA25" s="1"/>
      <c r="AB25" s="1"/>
      <c r="AC25" s="2"/>
      <c r="AD25" s="2"/>
      <c r="AE25" s="2"/>
      <c r="AF25" s="2"/>
      <c r="AG25" s="2"/>
      <c r="AH25" s="2"/>
      <c r="AI25" s="2"/>
      <c r="AJ25" s="2"/>
      <c r="AK25" s="2"/>
      <c r="AL25" s="2"/>
      <c r="AM25" s="2"/>
      <c r="AN25" s="2"/>
      <c r="AO25" s="1"/>
      <c r="AP25" s="1"/>
      <c r="AQ25" s="1"/>
      <c r="AR25" s="1"/>
      <c r="AS25" s="1"/>
      <c r="AT25" s="1"/>
      <c r="AU25" s="1"/>
    </row>
    <row r="26" spans="1:47" s="1" customFormat="1" x14ac:dyDescent="0.4">
      <c r="G26" s="2"/>
      <c r="H26" s="2"/>
      <c r="I26" s="2"/>
      <c r="J26" s="2"/>
      <c r="V26" s="2"/>
      <c r="W26" s="2"/>
      <c r="AC26" s="2"/>
      <c r="AD26" s="2"/>
      <c r="AE26" s="2"/>
      <c r="AF26" s="2"/>
      <c r="AG26" s="2"/>
      <c r="AH26" s="2"/>
      <c r="AI26" s="2"/>
      <c r="AJ26" s="2"/>
      <c r="AK26" s="2"/>
      <c r="AL26" s="2"/>
      <c r="AM26" s="2"/>
      <c r="AN26" s="2"/>
    </row>
    <row r="27" spans="1:47" s="1" customFormat="1" x14ac:dyDescent="0.4">
      <c r="G27" s="2"/>
      <c r="H27" s="2"/>
      <c r="I27" s="2"/>
      <c r="J27" s="2"/>
      <c r="V27" s="2"/>
      <c r="W27" s="2"/>
      <c r="AC27" s="2"/>
      <c r="AD27" s="2"/>
      <c r="AE27" s="2"/>
      <c r="AF27" s="2"/>
      <c r="AG27" s="2"/>
      <c r="AH27" s="2"/>
      <c r="AI27" s="2"/>
      <c r="AJ27" s="2"/>
      <c r="AK27" s="2"/>
      <c r="AL27" s="2"/>
      <c r="AM27" s="2"/>
      <c r="AN27" s="2"/>
    </row>
    <row r="28" spans="1:47" s="1" customFormat="1" x14ac:dyDescent="0.4">
      <c r="G28" s="2"/>
      <c r="H28" s="2"/>
      <c r="I28" s="2"/>
      <c r="J28" s="2"/>
      <c r="V28" s="2"/>
      <c r="W28" s="2"/>
      <c r="AC28" s="2"/>
      <c r="AD28" s="2"/>
      <c r="AE28" s="2"/>
      <c r="AF28" s="2"/>
      <c r="AG28" s="2"/>
      <c r="AH28" s="2"/>
      <c r="AI28" s="2"/>
      <c r="AJ28" s="2"/>
      <c r="AK28" s="2"/>
      <c r="AL28" s="2"/>
      <c r="AM28" s="2"/>
      <c r="AN28" s="2"/>
    </row>
    <row r="29" spans="1:47" s="1" customFormat="1" x14ac:dyDescent="0.4">
      <c r="G29" s="2"/>
      <c r="H29" s="2"/>
      <c r="I29" s="2"/>
      <c r="J29" s="2"/>
      <c r="V29" s="2"/>
      <c r="W29" s="2"/>
      <c r="AC29" s="2"/>
      <c r="AD29" s="2"/>
      <c r="AE29" s="2"/>
      <c r="AF29" s="2"/>
      <c r="AG29" s="2"/>
      <c r="AH29" s="2"/>
      <c r="AI29" s="2"/>
      <c r="AJ29" s="2"/>
      <c r="AK29" s="2"/>
      <c r="AL29" s="2"/>
      <c r="AM29" s="2"/>
      <c r="AN29" s="2"/>
    </row>
    <row r="30" spans="1:47" s="1" customFormat="1" x14ac:dyDescent="0.4">
      <c r="G30" s="2"/>
      <c r="H30" s="2"/>
      <c r="I30" s="2"/>
      <c r="J30" s="2"/>
      <c r="V30" s="2"/>
      <c r="W30" s="2"/>
      <c r="AC30" s="2"/>
      <c r="AD30" s="2"/>
      <c r="AE30" s="2"/>
      <c r="AF30" s="2"/>
      <c r="AG30" s="2"/>
      <c r="AH30" s="2"/>
      <c r="AI30" s="2"/>
      <c r="AJ30" s="2"/>
      <c r="AK30" s="2"/>
      <c r="AL30" s="2"/>
      <c r="AM30" s="2"/>
      <c r="AN30" s="2"/>
    </row>
    <row r="31" spans="1:47" s="1" customFormat="1" x14ac:dyDescent="0.4">
      <c r="G31" s="2"/>
      <c r="H31" s="2"/>
      <c r="I31" s="2"/>
      <c r="J31" s="2"/>
      <c r="V31" s="2"/>
      <c r="W31" s="2"/>
      <c r="AC31" s="2"/>
      <c r="AD31" s="2"/>
      <c r="AE31" s="2"/>
      <c r="AF31" s="2"/>
      <c r="AG31" s="2"/>
      <c r="AH31" s="2"/>
      <c r="AI31" s="2"/>
      <c r="AJ31" s="2"/>
      <c r="AK31" s="2"/>
      <c r="AL31" s="2"/>
      <c r="AM31" s="2"/>
      <c r="AN31" s="2"/>
    </row>
    <row r="32" spans="1:47" s="1" customFormat="1" x14ac:dyDescent="0.4">
      <c r="G32" s="2"/>
      <c r="H32" s="2"/>
      <c r="I32" s="2"/>
      <c r="J32" s="2"/>
      <c r="V32" s="2"/>
      <c r="W32" s="2"/>
      <c r="AC32" s="2"/>
      <c r="AD32" s="2"/>
      <c r="AE32" s="2"/>
      <c r="AF32" s="2"/>
      <c r="AG32" s="2"/>
      <c r="AH32" s="2"/>
      <c r="AI32" s="2"/>
      <c r="AJ32" s="2"/>
      <c r="AK32" s="2"/>
      <c r="AL32" s="2"/>
      <c r="AM32" s="2"/>
      <c r="AN32" s="2"/>
    </row>
    <row r="33" spans="7:40" s="1" customFormat="1" x14ac:dyDescent="0.4">
      <c r="G33" s="2"/>
      <c r="H33" s="2"/>
      <c r="I33" s="2"/>
      <c r="J33" s="2"/>
      <c r="V33" s="2"/>
      <c r="W33" s="2"/>
      <c r="AC33" s="2"/>
      <c r="AD33" s="2"/>
      <c r="AE33" s="2"/>
      <c r="AF33" s="2"/>
      <c r="AG33" s="2"/>
      <c r="AH33" s="2"/>
      <c r="AI33" s="2"/>
      <c r="AJ33" s="2"/>
      <c r="AK33" s="2"/>
      <c r="AL33" s="2"/>
      <c r="AM33" s="2"/>
      <c r="AN33" s="2"/>
    </row>
    <row r="34" spans="7:40" s="1" customFormat="1" x14ac:dyDescent="0.4">
      <c r="G34" s="2"/>
      <c r="H34" s="2"/>
      <c r="I34" s="2"/>
      <c r="J34" s="2"/>
      <c r="V34" s="2"/>
      <c r="W34" s="2"/>
      <c r="AC34" s="2"/>
      <c r="AD34" s="2"/>
      <c r="AE34" s="2"/>
      <c r="AF34" s="2"/>
      <c r="AG34" s="2"/>
      <c r="AH34" s="2"/>
      <c r="AI34" s="2"/>
      <c r="AJ34" s="2"/>
      <c r="AK34" s="2"/>
      <c r="AL34" s="2"/>
      <c r="AM34" s="2"/>
      <c r="AN34" s="2"/>
    </row>
    <row r="35" spans="7:40" s="1" customFormat="1" x14ac:dyDescent="0.4">
      <c r="G35" s="2"/>
      <c r="H35" s="2"/>
      <c r="I35" s="2"/>
      <c r="J35" s="2"/>
      <c r="V35" s="2"/>
      <c r="W35" s="2"/>
      <c r="AC35" s="2"/>
      <c r="AD35" s="2"/>
      <c r="AE35" s="2"/>
      <c r="AF35" s="2"/>
      <c r="AG35" s="2"/>
      <c r="AH35" s="2"/>
      <c r="AI35" s="2"/>
      <c r="AJ35" s="2"/>
      <c r="AK35" s="2"/>
      <c r="AL35" s="2"/>
      <c r="AM35" s="2"/>
      <c r="AN35" s="2"/>
    </row>
    <row r="36" spans="7:40" s="1" customFormat="1" x14ac:dyDescent="0.4">
      <c r="G36" s="2"/>
      <c r="H36" s="2"/>
      <c r="I36" s="2"/>
      <c r="J36" s="2"/>
      <c r="V36" s="2"/>
      <c r="W36" s="2"/>
      <c r="AC36" s="2"/>
      <c r="AD36" s="2"/>
      <c r="AE36" s="2"/>
      <c r="AF36" s="2"/>
      <c r="AG36" s="2"/>
      <c r="AH36" s="2"/>
      <c r="AI36" s="2"/>
      <c r="AJ36" s="2"/>
      <c r="AK36" s="2"/>
      <c r="AL36" s="2"/>
      <c r="AM36" s="2"/>
      <c r="AN36" s="2"/>
    </row>
    <row r="37" spans="7:40" s="1" customFormat="1" x14ac:dyDescent="0.4">
      <c r="G37" s="2"/>
      <c r="H37" s="2"/>
      <c r="I37" s="2"/>
      <c r="J37" s="2"/>
      <c r="V37" s="2"/>
      <c r="W37" s="2"/>
      <c r="AC37" s="2"/>
      <c r="AD37" s="2"/>
      <c r="AE37" s="2"/>
      <c r="AF37" s="2"/>
      <c r="AG37" s="2"/>
      <c r="AH37" s="2"/>
      <c r="AI37" s="2"/>
      <c r="AJ37" s="2"/>
      <c r="AK37" s="2"/>
      <c r="AL37" s="2"/>
      <c r="AM37" s="2"/>
      <c r="AN37" s="2"/>
    </row>
    <row r="38" spans="7:40" s="1" customFormat="1" x14ac:dyDescent="0.4">
      <c r="G38" s="2"/>
      <c r="H38" s="2"/>
      <c r="I38" s="2"/>
      <c r="J38" s="2"/>
      <c r="V38" s="2"/>
      <c r="W38" s="2"/>
      <c r="AC38" s="2"/>
      <c r="AD38" s="2"/>
      <c r="AE38" s="2"/>
      <c r="AF38" s="2"/>
      <c r="AG38" s="2"/>
      <c r="AH38" s="2"/>
      <c r="AI38" s="2"/>
      <c r="AJ38" s="2"/>
      <c r="AK38" s="2"/>
      <c r="AL38" s="2"/>
      <c r="AM38" s="2"/>
      <c r="AN38" s="2"/>
    </row>
    <row r="39" spans="7:40" s="1" customFormat="1" x14ac:dyDescent="0.4">
      <c r="G39" s="2"/>
      <c r="H39" s="2"/>
      <c r="I39" s="2"/>
      <c r="J39" s="2"/>
      <c r="V39" s="2"/>
      <c r="W39" s="2"/>
      <c r="AC39" s="2"/>
      <c r="AD39" s="2"/>
      <c r="AE39" s="2"/>
      <c r="AF39" s="2"/>
      <c r="AG39" s="2"/>
      <c r="AH39" s="2"/>
      <c r="AI39" s="2"/>
      <c r="AJ39" s="2"/>
      <c r="AK39" s="2"/>
      <c r="AL39" s="2"/>
      <c r="AM39" s="2"/>
      <c r="AN39" s="2"/>
    </row>
    <row r="40" spans="7:40" s="1" customFormat="1" x14ac:dyDescent="0.4">
      <c r="G40" s="2"/>
      <c r="H40" s="2"/>
      <c r="I40" s="2"/>
      <c r="J40" s="2"/>
      <c r="V40" s="2"/>
      <c r="W40" s="2"/>
      <c r="AC40" s="2"/>
      <c r="AD40" s="2"/>
      <c r="AE40" s="2"/>
      <c r="AF40" s="2"/>
      <c r="AG40" s="2"/>
      <c r="AH40" s="2"/>
      <c r="AI40" s="2"/>
      <c r="AJ40" s="2"/>
      <c r="AK40" s="2"/>
      <c r="AL40" s="2"/>
      <c r="AM40" s="2"/>
      <c r="AN40" s="2"/>
    </row>
    <row r="41" spans="7:40" s="1" customFormat="1" x14ac:dyDescent="0.4">
      <c r="G41" s="2"/>
      <c r="H41" s="2"/>
      <c r="I41" s="2"/>
      <c r="J41" s="2"/>
      <c r="V41" s="2"/>
      <c r="W41" s="2"/>
      <c r="AC41" s="2"/>
      <c r="AD41" s="2"/>
      <c r="AE41" s="2"/>
      <c r="AF41" s="2"/>
      <c r="AG41" s="2"/>
      <c r="AH41" s="2"/>
      <c r="AI41" s="2"/>
      <c r="AJ41" s="2"/>
      <c r="AK41" s="2"/>
      <c r="AL41" s="2"/>
      <c r="AM41" s="2"/>
      <c r="AN41" s="2"/>
    </row>
    <row r="42" spans="7:40" s="1" customFormat="1" x14ac:dyDescent="0.4">
      <c r="G42" s="2"/>
      <c r="H42" s="2"/>
      <c r="I42" s="2"/>
      <c r="J42" s="2"/>
      <c r="V42" s="2"/>
      <c r="W42" s="2"/>
      <c r="AC42" s="2"/>
      <c r="AD42" s="2"/>
      <c r="AE42" s="2"/>
      <c r="AF42" s="2"/>
      <c r="AG42" s="2"/>
      <c r="AH42" s="2"/>
      <c r="AI42" s="2"/>
      <c r="AJ42" s="2"/>
      <c r="AK42" s="2"/>
      <c r="AL42" s="2"/>
      <c r="AM42" s="2"/>
      <c r="AN42" s="2"/>
    </row>
    <row r="43" spans="7:40" s="1" customFormat="1" x14ac:dyDescent="0.4">
      <c r="G43" s="2"/>
      <c r="H43" s="2"/>
      <c r="I43" s="2"/>
      <c r="J43" s="2"/>
      <c r="V43" s="2"/>
      <c r="W43" s="2"/>
      <c r="AC43" s="2"/>
      <c r="AD43" s="2"/>
      <c r="AE43" s="2"/>
      <c r="AF43" s="2"/>
      <c r="AG43" s="2"/>
      <c r="AH43" s="2"/>
      <c r="AI43" s="2"/>
      <c r="AJ43" s="2"/>
      <c r="AK43" s="2"/>
      <c r="AL43" s="2"/>
      <c r="AM43" s="2"/>
      <c r="AN43" s="2"/>
    </row>
    <row r="44" spans="7:40" s="1" customFormat="1" x14ac:dyDescent="0.4">
      <c r="G44" s="2"/>
      <c r="H44" s="2"/>
      <c r="I44" s="2"/>
      <c r="J44" s="2"/>
      <c r="V44" s="2"/>
      <c r="W44" s="2"/>
      <c r="AC44" s="2"/>
      <c r="AD44" s="2"/>
      <c r="AE44" s="2"/>
      <c r="AF44" s="2"/>
      <c r="AG44" s="2"/>
      <c r="AH44" s="2"/>
      <c r="AI44" s="2"/>
      <c r="AJ44" s="2"/>
      <c r="AK44" s="2"/>
      <c r="AL44" s="2"/>
      <c r="AM44" s="2"/>
      <c r="AN44" s="2"/>
    </row>
    <row r="45" spans="7:40" s="1" customFormat="1" x14ac:dyDescent="0.4">
      <c r="G45" s="2"/>
      <c r="H45" s="2"/>
      <c r="I45" s="2"/>
      <c r="J45" s="2"/>
      <c r="V45" s="2"/>
      <c r="W45" s="2"/>
      <c r="AC45" s="2"/>
      <c r="AD45" s="2"/>
      <c r="AE45" s="2"/>
      <c r="AF45" s="2"/>
      <c r="AG45" s="2"/>
      <c r="AH45" s="2"/>
      <c r="AI45" s="2"/>
      <c r="AJ45" s="2"/>
      <c r="AK45" s="2"/>
      <c r="AL45" s="2"/>
      <c r="AM45" s="2"/>
      <c r="AN45" s="2"/>
    </row>
    <row r="46" spans="7:40" s="1" customFormat="1" x14ac:dyDescent="0.4">
      <c r="G46" s="2"/>
      <c r="H46" s="2"/>
      <c r="I46" s="2"/>
      <c r="J46" s="2"/>
      <c r="V46" s="2"/>
      <c r="W46" s="2"/>
      <c r="AC46" s="2"/>
      <c r="AD46" s="2"/>
      <c r="AE46" s="2"/>
      <c r="AF46" s="2"/>
      <c r="AG46" s="2"/>
      <c r="AH46" s="2"/>
      <c r="AI46" s="2"/>
      <c r="AJ46" s="2"/>
      <c r="AK46" s="2"/>
      <c r="AL46" s="2"/>
      <c r="AM46" s="2"/>
      <c r="AN46" s="2"/>
    </row>
    <row r="47" spans="7:40" s="1" customFormat="1" x14ac:dyDescent="0.4">
      <c r="G47" s="2"/>
      <c r="H47" s="2"/>
      <c r="I47" s="2"/>
      <c r="J47" s="2"/>
      <c r="V47" s="2"/>
      <c r="W47" s="2"/>
      <c r="AC47" s="2"/>
      <c r="AD47" s="2"/>
      <c r="AE47" s="2"/>
      <c r="AF47" s="2"/>
      <c r="AG47" s="2"/>
      <c r="AH47" s="2"/>
      <c r="AI47" s="2"/>
      <c r="AJ47" s="2"/>
      <c r="AK47" s="2"/>
      <c r="AL47" s="2"/>
      <c r="AM47" s="2"/>
      <c r="AN47" s="2"/>
    </row>
    <row r="48" spans="7:40" s="1" customFormat="1" x14ac:dyDescent="0.4">
      <c r="G48" s="2"/>
      <c r="H48" s="2"/>
      <c r="I48" s="2"/>
      <c r="J48" s="2"/>
      <c r="V48" s="2"/>
      <c r="W48" s="2"/>
      <c r="AC48" s="2"/>
      <c r="AD48" s="2"/>
      <c r="AE48" s="2"/>
      <c r="AF48" s="2"/>
      <c r="AG48" s="2"/>
      <c r="AH48" s="2"/>
      <c r="AI48" s="2"/>
      <c r="AJ48" s="2"/>
      <c r="AK48" s="2"/>
      <c r="AL48" s="2"/>
      <c r="AM48" s="2"/>
      <c r="AN48" s="2"/>
    </row>
    <row r="49" spans="7:40" s="1" customFormat="1" x14ac:dyDescent="0.4">
      <c r="G49" s="2"/>
      <c r="H49" s="2"/>
      <c r="I49" s="2"/>
      <c r="J49" s="2"/>
      <c r="V49" s="2"/>
      <c r="W49" s="2"/>
      <c r="AC49" s="2"/>
      <c r="AD49" s="2"/>
      <c r="AE49" s="2"/>
      <c r="AF49" s="2"/>
      <c r="AG49" s="2"/>
      <c r="AH49" s="2"/>
      <c r="AI49" s="2"/>
      <c r="AJ49" s="2"/>
      <c r="AK49" s="2"/>
      <c r="AL49" s="2"/>
      <c r="AM49" s="2"/>
      <c r="AN49" s="2"/>
    </row>
    <row r="50" spans="7:40" s="1" customFormat="1" x14ac:dyDescent="0.4">
      <c r="G50" s="2"/>
      <c r="H50" s="2"/>
      <c r="I50" s="2"/>
      <c r="J50" s="2"/>
      <c r="V50" s="2"/>
      <c r="W50" s="2"/>
      <c r="AC50" s="2"/>
      <c r="AD50" s="2"/>
      <c r="AE50" s="2"/>
      <c r="AF50" s="2"/>
      <c r="AG50" s="2"/>
      <c r="AH50" s="2"/>
      <c r="AI50" s="2"/>
      <c r="AJ50" s="2"/>
      <c r="AK50" s="2"/>
      <c r="AL50" s="2"/>
      <c r="AM50" s="2"/>
      <c r="AN50" s="2"/>
    </row>
    <row r="51" spans="7:40" s="1" customFormat="1" x14ac:dyDescent="0.4">
      <c r="G51" s="2"/>
      <c r="H51" s="2"/>
      <c r="I51" s="2"/>
      <c r="J51" s="2"/>
      <c r="V51" s="2"/>
      <c r="W51" s="2"/>
      <c r="AC51" s="2"/>
      <c r="AD51" s="2"/>
      <c r="AE51" s="2"/>
      <c r="AF51" s="2"/>
      <c r="AG51" s="2"/>
      <c r="AH51" s="2"/>
      <c r="AI51" s="2"/>
      <c r="AJ51" s="2"/>
      <c r="AK51" s="2"/>
      <c r="AL51" s="2"/>
      <c r="AM51" s="2"/>
      <c r="AN51" s="2"/>
    </row>
    <row r="52" spans="7:40" s="1" customFormat="1" x14ac:dyDescent="0.4">
      <c r="G52" s="2"/>
      <c r="H52" s="2"/>
      <c r="I52" s="2"/>
      <c r="J52" s="2"/>
      <c r="V52" s="2"/>
      <c r="W52" s="2"/>
      <c r="AC52" s="2"/>
      <c r="AD52" s="2"/>
      <c r="AE52" s="2"/>
      <c r="AF52" s="2"/>
      <c r="AG52" s="2"/>
      <c r="AH52" s="2"/>
      <c r="AI52" s="2"/>
      <c r="AJ52" s="2"/>
      <c r="AK52" s="2"/>
      <c r="AL52" s="2"/>
      <c r="AM52" s="2"/>
      <c r="AN52" s="2"/>
    </row>
    <row r="53" spans="7:40" s="1" customFormat="1" x14ac:dyDescent="0.4">
      <c r="G53" s="2"/>
      <c r="H53" s="2"/>
      <c r="I53" s="2"/>
      <c r="J53" s="2"/>
      <c r="V53" s="2"/>
      <c r="W53" s="2"/>
      <c r="AC53" s="2"/>
      <c r="AD53" s="2"/>
      <c r="AE53" s="2"/>
      <c r="AF53" s="2"/>
      <c r="AG53" s="2"/>
      <c r="AH53" s="2"/>
      <c r="AI53" s="2"/>
      <c r="AJ53" s="2"/>
      <c r="AK53" s="2"/>
      <c r="AL53" s="2"/>
      <c r="AM53" s="2"/>
      <c r="AN53" s="2"/>
    </row>
    <row r="54" spans="7:40" s="1" customFormat="1" x14ac:dyDescent="0.4">
      <c r="G54" s="2"/>
      <c r="H54" s="2"/>
      <c r="I54" s="2"/>
      <c r="J54" s="2"/>
      <c r="V54" s="2"/>
      <c r="W54" s="2"/>
      <c r="AC54" s="2"/>
      <c r="AD54" s="2"/>
      <c r="AE54" s="2"/>
      <c r="AF54" s="2"/>
      <c r="AG54" s="2"/>
      <c r="AH54" s="2"/>
      <c r="AI54" s="2"/>
      <c r="AJ54" s="2"/>
      <c r="AK54" s="2"/>
      <c r="AL54" s="2"/>
      <c r="AM54" s="2"/>
      <c r="AN54" s="2"/>
    </row>
    <row r="55" spans="7:40" s="1" customFormat="1" x14ac:dyDescent="0.4">
      <c r="G55" s="2"/>
      <c r="H55" s="2"/>
      <c r="I55" s="2"/>
      <c r="J55" s="2"/>
      <c r="V55" s="2"/>
      <c r="W55" s="2"/>
      <c r="AC55" s="2"/>
      <c r="AD55" s="2"/>
      <c r="AE55" s="2"/>
      <c r="AF55" s="2"/>
      <c r="AG55" s="2"/>
      <c r="AH55" s="2"/>
      <c r="AI55" s="2"/>
      <c r="AJ55" s="2"/>
      <c r="AK55" s="2"/>
      <c r="AL55" s="2"/>
      <c r="AM55" s="2"/>
      <c r="AN55" s="2"/>
    </row>
    <row r="56" spans="7:40" s="1" customFormat="1" x14ac:dyDescent="0.4">
      <c r="G56" s="2"/>
      <c r="H56" s="2"/>
      <c r="I56" s="2"/>
      <c r="J56" s="2"/>
      <c r="V56" s="2"/>
      <c r="W56" s="2"/>
      <c r="AC56" s="2"/>
      <c r="AD56" s="2"/>
      <c r="AE56" s="2"/>
      <c r="AF56" s="2"/>
      <c r="AG56" s="2"/>
      <c r="AH56" s="2"/>
      <c r="AI56" s="2"/>
      <c r="AJ56" s="2"/>
      <c r="AK56" s="2"/>
      <c r="AL56" s="2"/>
      <c r="AM56" s="2"/>
      <c r="AN56" s="2"/>
    </row>
    <row r="57" spans="7:40" s="1" customFormat="1" x14ac:dyDescent="0.4">
      <c r="G57" s="2"/>
      <c r="H57" s="2"/>
      <c r="I57" s="2"/>
      <c r="J57" s="2"/>
      <c r="V57" s="2"/>
      <c r="W57" s="2"/>
      <c r="AC57" s="2"/>
      <c r="AD57" s="2"/>
      <c r="AE57" s="2"/>
      <c r="AF57" s="2"/>
      <c r="AG57" s="2"/>
      <c r="AH57" s="2"/>
      <c r="AI57" s="2"/>
      <c r="AJ57" s="2"/>
      <c r="AK57" s="2"/>
      <c r="AL57" s="2"/>
      <c r="AM57" s="2"/>
      <c r="AN57" s="2"/>
    </row>
    <row r="58" spans="7:40" s="1" customFormat="1" x14ac:dyDescent="0.4">
      <c r="G58" s="2"/>
      <c r="H58" s="2"/>
      <c r="I58" s="2"/>
      <c r="J58" s="2"/>
      <c r="V58" s="2"/>
      <c r="W58" s="2"/>
      <c r="AC58" s="2"/>
      <c r="AD58" s="2"/>
      <c r="AE58" s="2"/>
      <c r="AF58" s="2"/>
      <c r="AG58" s="2"/>
      <c r="AH58" s="2"/>
      <c r="AI58" s="2"/>
      <c r="AJ58" s="2"/>
      <c r="AK58" s="2"/>
      <c r="AL58" s="2"/>
      <c r="AM58" s="2"/>
      <c r="AN58" s="2"/>
    </row>
    <row r="59" spans="7:40" s="1" customFormat="1" x14ac:dyDescent="0.4">
      <c r="G59" s="2"/>
      <c r="H59" s="2"/>
      <c r="I59" s="2"/>
      <c r="J59" s="2"/>
      <c r="V59" s="2"/>
      <c r="W59" s="2"/>
      <c r="AC59" s="2"/>
      <c r="AD59" s="2"/>
      <c r="AE59" s="2"/>
      <c r="AF59" s="2"/>
      <c r="AG59" s="2"/>
      <c r="AH59" s="2"/>
      <c r="AI59" s="2"/>
      <c r="AJ59" s="2"/>
      <c r="AK59" s="2"/>
      <c r="AL59" s="2"/>
      <c r="AM59" s="2"/>
      <c r="AN59" s="2"/>
    </row>
    <row r="60" spans="7:40" s="1" customFormat="1" x14ac:dyDescent="0.4">
      <c r="G60" s="2"/>
      <c r="H60" s="2"/>
      <c r="I60" s="2"/>
      <c r="J60" s="2"/>
      <c r="V60" s="2"/>
      <c r="W60" s="2"/>
      <c r="AC60" s="2"/>
      <c r="AD60" s="2"/>
      <c r="AE60" s="2"/>
      <c r="AF60" s="2"/>
      <c r="AG60" s="2"/>
      <c r="AH60" s="2"/>
      <c r="AI60" s="2"/>
      <c r="AJ60" s="2"/>
      <c r="AK60" s="2"/>
      <c r="AL60" s="2"/>
      <c r="AM60" s="2"/>
      <c r="AN60" s="2"/>
    </row>
  </sheetData>
  <mergeCells count="8">
    <mergeCell ref="I13:K13"/>
    <mergeCell ref="B11:AQ12"/>
    <mergeCell ref="B16:B18"/>
    <mergeCell ref="C16:C18"/>
    <mergeCell ref="E2:E3"/>
    <mergeCell ref="B13:B14"/>
    <mergeCell ref="C13:C14"/>
    <mergeCell ref="D13:E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workwheet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Evers</dc:creator>
  <cp:lastModifiedBy>Jeff Evers</cp:lastModifiedBy>
  <dcterms:created xsi:type="dcterms:W3CDTF">2018-03-10T15:55:21Z</dcterms:created>
  <dcterms:modified xsi:type="dcterms:W3CDTF">2020-02-24T19:47:52Z</dcterms:modified>
</cp:coreProperties>
</file>